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15105" windowHeight="7485" activeTab="0"/>
  </bookViews>
  <sheets>
    <sheet name=" 1 курс коммерция" sheetId="1" r:id="rId1"/>
    <sheet name="2 курс" sheetId="2" r:id="rId2"/>
    <sheet name="3 курс" sheetId="3" r:id="rId3"/>
  </sheets>
  <definedNames/>
  <calcPr fullCalcOnLoad="1"/>
</workbook>
</file>

<file path=xl/sharedStrings.xml><?xml version="1.0" encoding="utf-8"?>
<sst xmlns="http://schemas.openxmlformats.org/spreadsheetml/2006/main" count="1244" uniqueCount="227">
  <si>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</si>
  <si>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</si>
  <si>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</si>
  <si>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Всего часов</t>
  </si>
  <si>
    <t>Номера календарных недель</t>
  </si>
  <si>
    <t>Порядковые номера недель учебного года</t>
  </si>
  <si>
    <t>Математика</t>
  </si>
  <si>
    <t>Физическая культура</t>
  </si>
  <si>
    <t>История</t>
  </si>
  <si>
    <t>ОГСЭ.02</t>
  </si>
  <si>
    <t>Иностранный язык</t>
  </si>
  <si>
    <t>ОГСЭ.04</t>
  </si>
  <si>
    <t>ЕН.00</t>
  </si>
  <si>
    <t xml:space="preserve">Математический и общий естественнонаучный цикл </t>
  </si>
  <si>
    <t>ЕН.01</t>
  </si>
  <si>
    <t>П.00</t>
  </si>
  <si>
    <t>Профессиональный цикл</t>
  </si>
  <si>
    <t>ОП.00</t>
  </si>
  <si>
    <t>Общепрофессиональные дисциплины</t>
  </si>
  <si>
    <t>ОП.05</t>
  </si>
  <si>
    <t>ОП.07</t>
  </si>
  <si>
    <t>ПМ.00</t>
  </si>
  <si>
    <t>Профессиональные модули</t>
  </si>
  <si>
    <t>Всего час.в неделю обязательной учебной нагрузки</t>
  </si>
  <si>
    <t>Всего час.в неделю самостоятельной работы студентов</t>
  </si>
  <si>
    <t>Всего часов в неделю</t>
  </si>
  <si>
    <t>МДК.01.01</t>
  </si>
  <si>
    <t xml:space="preserve">ПМ.01    </t>
  </si>
  <si>
    <t>обязат</t>
  </si>
  <si>
    <t>самост</t>
  </si>
  <si>
    <t xml:space="preserve"> курс</t>
  </si>
  <si>
    <t>МДК 01.02</t>
  </si>
  <si>
    <t>Правовое обеспечение профессиональной деятельности</t>
  </si>
  <si>
    <t>Бухгалтерский учет</t>
  </si>
  <si>
    <t>Организация коммерческой деятельности</t>
  </si>
  <si>
    <t>Организация торговли</t>
  </si>
  <si>
    <t>Теоретические основы товароведения</t>
  </si>
  <si>
    <t>Организация и управление торгово-сбытовой деятельностью</t>
  </si>
  <si>
    <t>ПМ. 03</t>
  </si>
  <si>
    <t>Управление ассортиментом, оценка качества и обеспечение сохраняемости товаров</t>
  </si>
  <si>
    <t>ОП.04</t>
  </si>
  <si>
    <t>МДК. 01.03</t>
  </si>
  <si>
    <t>УП 01</t>
  </si>
  <si>
    <t>Учебная практика</t>
  </si>
  <si>
    <t>ПП.01</t>
  </si>
  <si>
    <t>Производственная практика</t>
  </si>
  <si>
    <t>МДК.03.01</t>
  </si>
  <si>
    <t>МДК 03.02</t>
  </si>
  <si>
    <t>Товароведение продовольственных и непродовольственных товаров</t>
  </si>
  <si>
    <t>ПМ.04</t>
  </si>
  <si>
    <t>МДК 04.01</t>
  </si>
  <si>
    <t>Санитария и гигиена</t>
  </si>
  <si>
    <t>29 июня - 5 июля</t>
  </si>
  <si>
    <t>6 июля - 12 июля</t>
  </si>
  <si>
    <t>13 июля - 19 июля</t>
  </si>
  <si>
    <t>20 июля - 26 июля</t>
  </si>
  <si>
    <t>27 июля - 2 августа</t>
  </si>
  <si>
    <t>3 августа - 9 августа</t>
  </si>
  <si>
    <t>10 августа - 16 августа</t>
  </si>
  <si>
    <t>17 августа - 23 августа</t>
  </si>
  <si>
    <t>24 августа- 31 августа</t>
  </si>
  <si>
    <t>ОГСЭ</t>
  </si>
  <si>
    <t>Общий гуманитарный и социально-экономический цикл</t>
  </si>
  <si>
    <t>ОГСЭ.01</t>
  </si>
  <si>
    <t>Основы философии</t>
  </si>
  <si>
    <t>ОГСЭ.03</t>
  </si>
  <si>
    <t>Документационное обеспечение управления</t>
  </si>
  <si>
    <t>Техническое оснащение торговых организаций  и охрана труда</t>
  </si>
  <si>
    <t>Выполнение работ по профессии продавца продовольственных товаров и продавца непродовольственных товаров</t>
  </si>
  <si>
    <t>МДК 04.02</t>
  </si>
  <si>
    <t>Организация и технология работы магазина</t>
  </si>
  <si>
    <t>УП 04</t>
  </si>
  <si>
    <t>ПП 04</t>
  </si>
  <si>
    <t>второй</t>
  </si>
  <si>
    <t>МДК 04.03</t>
  </si>
  <si>
    <t>Эксплуатация контроль-кассового оборудования</t>
  </si>
  <si>
    <t>ОП. 01</t>
  </si>
  <si>
    <t>Экономика организации</t>
  </si>
  <si>
    <t>ОП.09</t>
  </si>
  <si>
    <t>Безопасность жизнедеятельности</t>
  </si>
  <si>
    <t>экзамены</t>
  </si>
  <si>
    <t>30 дек. -5 января</t>
  </si>
  <si>
    <t xml:space="preserve"> 6 янв - 12 янв</t>
  </si>
  <si>
    <t xml:space="preserve"> 13 янв - 19 янв</t>
  </si>
  <si>
    <t>01 янв-26 янв</t>
  </si>
  <si>
    <t>27 янв -2 февр</t>
  </si>
  <si>
    <t>3 февр - 9 февр</t>
  </si>
  <si>
    <t>10 февр- 16 февр</t>
  </si>
  <si>
    <t>17 февр-23 февр</t>
  </si>
  <si>
    <t>24 февр- 1 марта</t>
  </si>
  <si>
    <t>2 марта- 8 марта</t>
  </si>
  <si>
    <t>9 марта- 15 марта</t>
  </si>
  <si>
    <t>16 марта - 22 марта</t>
  </si>
  <si>
    <t>23 марта - 29 марта</t>
  </si>
  <si>
    <t>30 марта-5 апреля</t>
  </si>
  <si>
    <t>6 апр- 12 апр</t>
  </si>
  <si>
    <t>13 апр- 19 апр</t>
  </si>
  <si>
    <t>20 апр- 26 апр</t>
  </si>
  <si>
    <t>27 апр - 3 мая</t>
  </si>
  <si>
    <t>4 мая - 10 мая</t>
  </si>
  <si>
    <t>11 мая- 17 мая</t>
  </si>
  <si>
    <t>18 мая- 24 мая</t>
  </si>
  <si>
    <t>25 мая- 31 мая</t>
  </si>
  <si>
    <t>1 июня- 7 июня</t>
  </si>
  <si>
    <t>8 июня- 14 июня</t>
  </si>
  <si>
    <t>15 июня - 21 юиня</t>
  </si>
  <si>
    <t>22 июня - 28 июня</t>
  </si>
  <si>
    <t>1семестр</t>
  </si>
  <si>
    <t>2семестр</t>
  </si>
  <si>
    <t>к</t>
  </si>
  <si>
    <t>Курс</t>
  </si>
  <si>
    <t>первый</t>
  </si>
  <si>
    <t>Русский язык</t>
  </si>
  <si>
    <t>Литература</t>
  </si>
  <si>
    <t>Обществознание</t>
  </si>
  <si>
    <t>ОБЖ</t>
  </si>
  <si>
    <t>Астрономия</t>
  </si>
  <si>
    <t>Всего часов в неделю обязательной учебной нагрузки</t>
  </si>
  <si>
    <t>Всего часов в неделю самостоятельной работы студентов</t>
  </si>
  <si>
    <t>1сем</t>
  </si>
  <si>
    <t>2сем</t>
  </si>
  <si>
    <t>*</t>
  </si>
  <si>
    <t>Х</t>
  </si>
  <si>
    <t>D</t>
  </si>
  <si>
    <t>III</t>
  </si>
  <si>
    <t>АУД.01</t>
  </si>
  <si>
    <t>Психология личности и профессиональное самоопределение</t>
  </si>
  <si>
    <t>ОГСЭ.05</t>
  </si>
  <si>
    <t>Социальная адаптация и основы социально-правовых знаний</t>
  </si>
  <si>
    <t>третий</t>
  </si>
  <si>
    <t>ЕН.02</t>
  </si>
  <si>
    <t>Информационные технологии в профессиональной деятельности</t>
  </si>
  <si>
    <t>ОП. 02</t>
  </si>
  <si>
    <t>Статистика</t>
  </si>
  <si>
    <t>ОП.03</t>
  </si>
  <si>
    <t>Менеджмент (по отраслям)</t>
  </si>
  <si>
    <t>ОП.06</t>
  </si>
  <si>
    <t>Логистика</t>
  </si>
  <si>
    <t>ОП.08</t>
  </si>
  <si>
    <t>Стандартизация, метрология и подтверждение соответствия</t>
  </si>
  <si>
    <t>ОП.11</t>
  </si>
  <si>
    <t>1-С: Управление торговлей</t>
  </si>
  <si>
    <t xml:space="preserve">ПМ.02   </t>
  </si>
  <si>
    <t>Организация и проведение экономической и маркетинговой деятельности</t>
  </si>
  <si>
    <t>МДК02.01</t>
  </si>
  <si>
    <t>Финансы, налоги и налогообложение</t>
  </si>
  <si>
    <t>МДК 02.02</t>
  </si>
  <si>
    <t>Анализ финансово-хозяйственной деятельности</t>
  </si>
  <si>
    <t>МДК 02.03</t>
  </si>
  <si>
    <t>Маркетинг</t>
  </si>
  <si>
    <t>УП.03</t>
  </si>
  <si>
    <t>ПП.03</t>
  </si>
  <si>
    <t>итого</t>
  </si>
  <si>
    <t>Базовые предметы</t>
  </si>
  <si>
    <t>БУП. 01</t>
  </si>
  <si>
    <t>БУП. 02</t>
  </si>
  <si>
    <t>БУП. 03</t>
  </si>
  <si>
    <t>БУП. 04</t>
  </si>
  <si>
    <t>БУП. 05</t>
  </si>
  <si>
    <t>БУП. 06</t>
  </si>
  <si>
    <t>БУП. 07</t>
  </si>
  <si>
    <t>БУП. 08</t>
  </si>
  <si>
    <t>БУП. 09</t>
  </si>
  <si>
    <t>Профильные предметы</t>
  </si>
  <si>
    <t>УУП.02</t>
  </si>
  <si>
    <t>УУП.03</t>
  </si>
  <si>
    <t>Родной язык</t>
  </si>
  <si>
    <t>Эжкономика</t>
  </si>
  <si>
    <t>Математика (включая алгебру и начало математического анализа, геометрию)</t>
  </si>
  <si>
    <t>Информатика</t>
  </si>
  <si>
    <t>Дополнительные предметы</t>
  </si>
  <si>
    <t>ЭК.01</t>
  </si>
  <si>
    <t>Проектная деятельность</t>
  </si>
  <si>
    <t>УУП.01</t>
  </si>
  <si>
    <t>1 семестр</t>
  </si>
  <si>
    <t>2 семестр</t>
  </si>
  <si>
    <t>1 сент-6 сент</t>
  </si>
  <si>
    <t>7 сент-13 сентября</t>
  </si>
  <si>
    <t>14 сент- 20 сент</t>
  </si>
  <si>
    <t>21 сент-27 сент</t>
  </si>
  <si>
    <t>28 сент-4 окт</t>
  </si>
  <si>
    <t>5 окт-11 окт</t>
  </si>
  <si>
    <t>12 окт-18 окт</t>
  </si>
  <si>
    <t>19 окт-25 окт</t>
  </si>
  <si>
    <t>26 окт- 1 нояб</t>
  </si>
  <si>
    <t>2 нояб - 8 нояб</t>
  </si>
  <si>
    <t>9 нояб- 15 нояб</t>
  </si>
  <si>
    <t>16 нояб-24 нояб</t>
  </si>
  <si>
    <t>23 нояб- 29 нояб.</t>
  </si>
  <si>
    <t>30нояб.-6 декабря</t>
  </si>
  <si>
    <t>7 дек - 13 дек</t>
  </si>
  <si>
    <t>14 дек - 20 дек</t>
  </si>
  <si>
    <t>21 дек - по 28 дек</t>
  </si>
  <si>
    <t>1 сент-7 сент</t>
  </si>
  <si>
    <t>8 сент-14 сентября</t>
  </si>
  <si>
    <t>56 сент-21 сент</t>
  </si>
  <si>
    <t>23 сент-28 сент</t>
  </si>
  <si>
    <t>29 сент -5 окт</t>
  </si>
  <si>
    <t>6 окт-12окт</t>
  </si>
  <si>
    <t>13 окт-19 окт</t>
  </si>
  <si>
    <t>20 окт-26 окт</t>
  </si>
  <si>
    <t>27 кот-2 нояб</t>
  </si>
  <si>
    <t>3 нояб - 9 нояб</t>
  </si>
  <si>
    <t>10 нояб- 16 нояб</t>
  </si>
  <si>
    <t>17 нояб-23 нояб</t>
  </si>
  <si>
    <t>24 нояб- 30 нояб</t>
  </si>
  <si>
    <t>1 декабря - 7 декабря</t>
  </si>
  <si>
    <t>8 дек - 14 дек</t>
  </si>
  <si>
    <t>15 дек - 21 дек</t>
  </si>
  <si>
    <t>22 дек - по 28дек</t>
  </si>
  <si>
    <t>итого за семестр</t>
  </si>
  <si>
    <t>29 дек. -4 января</t>
  </si>
  <si>
    <t xml:space="preserve"> 5 янв - 11 янв</t>
  </si>
  <si>
    <t xml:space="preserve"> 12 янв - 18 янв</t>
  </si>
  <si>
    <t>19 янв-25 янв</t>
  </si>
  <si>
    <t>26 янв -1 февр</t>
  </si>
  <si>
    <t>2февр - 8 февр</t>
  </si>
  <si>
    <t>91 февр- 15 февр</t>
  </si>
  <si>
    <t>16 февр-22 февр</t>
  </si>
  <si>
    <t>23 февр-1 марта</t>
  </si>
  <si>
    <t>2 марта-8 марта</t>
  </si>
  <si>
    <t>35 марта - 29 марта</t>
  </si>
  <si>
    <t>30 мартая-5 апреля</t>
  </si>
  <si>
    <t>80 июня- 14 июня</t>
  </si>
  <si>
    <t>Календарный учебный график специальность 38.02.04 Коммерция  (по отраслям) 2021-2022 учебный год  13  группа</t>
  </si>
  <si>
    <t>Календарный учебный график  2022-2023 учебный год специальность Коммерция  (по отраслям), 23  группа</t>
  </si>
  <si>
    <t>Календарный учебный график  2023-2024 учебный год   специальность 38.02.04  Коммерция (по отраслям), 33  группа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</si>
</sst>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name val="Calibri"/>
      <family val="2"/>
    </font>
    <font>
      <b/>
      <sz val="12"/>
      <color indexed="8"/>
      <name val="Times New Roman"/>
      <family val="1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name val="Symbol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/>
      <bottom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/>
    </border>
    <border>
      <left style="medium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/>
    </border>
    <border>
      <left style="medium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>
        <color indexed="63"/>
      </right>
      <top/>
      <bottom style="thin"/>
    </border>
    <border>
      <left/>
      <right>
        <color indexed="63"/>
      </right>
      <top style="thin"/>
      <bottom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thin"/>
      <top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>
        <color indexed="63"/>
      </left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/>
      <right>
        <color indexed="63"/>
      </right>
      <top style="medium"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>
        <color indexed="63"/>
      </left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medium"/>
    </border>
    <border>
      <left>
        <color indexed="63"/>
      </left>
      <right style="medium"/>
      <top/>
      <bottom style="medium"/>
    </border>
    <border>
      <left style="thin"/>
      <right/>
      <top/>
      <bottom style="medium"/>
    </border>
    <border>
      <left style="thin"/>
      <right/>
      <top>
        <color indexed="63"/>
      </top>
      <bottom/>
    </border>
    <border>
      <left/>
      <right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>
        <color indexed="63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7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 textRotation="90"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15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6" xfId="0" applyFont="1" applyBorder="1" applyAlignment="1">
      <alignment horizontal="center" vertical="center" textRotation="90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Border="1" applyAlignment="1">
      <alignment shrinkToFit="1"/>
    </xf>
    <xf numFmtId="0" fontId="0" fillId="0" borderId="0" xfId="0" applyFill="1" applyBorder="1" applyAlignment="1">
      <alignment shrinkToFit="1"/>
    </xf>
    <xf numFmtId="0" fontId="0" fillId="0" borderId="0" xfId="0" applyAlignment="1">
      <alignment shrinkToFit="1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1" fillId="0" borderId="19" xfId="0" applyFont="1" applyBorder="1" applyAlignment="1">
      <alignment shrinkToFit="1"/>
    </xf>
    <xf numFmtId="0" fontId="1" fillId="0" borderId="20" xfId="0" applyFont="1" applyBorder="1" applyAlignment="1">
      <alignment shrinkToFi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1" fillId="0" borderId="10" xfId="0" applyFont="1" applyBorder="1" applyAlignment="1">
      <alignment wrapText="1"/>
    </xf>
    <xf numFmtId="0" fontId="0" fillId="33" borderId="10" xfId="0" applyFill="1" applyBorder="1" applyAlignment="1">
      <alignment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0" fontId="0" fillId="0" borderId="0" xfId="0" applyFill="1" applyBorder="1" applyAlignment="1">
      <alignment horizontal="right" shrinkToFit="1"/>
    </xf>
    <xf numFmtId="0" fontId="0" fillId="0" borderId="0" xfId="0" applyAlignment="1">
      <alignment horizontal="right" shrinkToFit="1"/>
    </xf>
    <xf numFmtId="0" fontId="1" fillId="0" borderId="17" xfId="0" applyFont="1" applyFill="1" applyBorder="1" applyAlignment="1">
      <alignment/>
    </xf>
    <xf numFmtId="0" fontId="5" fillId="0" borderId="24" xfId="0" applyFont="1" applyFill="1" applyBorder="1" applyAlignment="1">
      <alignment horizontal="left" vertical="top"/>
    </xf>
    <xf numFmtId="0" fontId="2" fillId="0" borderId="25" xfId="0" applyFont="1" applyBorder="1" applyAlignment="1">
      <alignment horizontal="center" textRotation="90"/>
    </xf>
    <xf numFmtId="0" fontId="2" fillId="0" borderId="25" xfId="0" applyFont="1" applyBorder="1" applyAlignment="1">
      <alignment textRotation="90"/>
    </xf>
    <xf numFmtId="0" fontId="2" fillId="0" borderId="25" xfId="0" applyFont="1" applyBorder="1" applyAlignment="1">
      <alignment horizontal="left" textRotation="90"/>
    </xf>
    <xf numFmtId="0" fontId="2" fillId="0" borderId="26" xfId="0" applyFont="1" applyBorder="1" applyAlignment="1">
      <alignment horizontal="center" textRotation="90"/>
    </xf>
    <xf numFmtId="0" fontId="2" fillId="0" borderId="27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0" fillId="0" borderId="18" xfId="0" applyBorder="1" applyAlignment="1">
      <alignment/>
    </xf>
    <xf numFmtId="0" fontId="5" fillId="0" borderId="24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31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/>
    </xf>
    <xf numFmtId="0" fontId="1" fillId="0" borderId="18" xfId="0" applyFont="1" applyBorder="1" applyAlignment="1">
      <alignment/>
    </xf>
    <xf numFmtId="0" fontId="0" fillId="12" borderId="0" xfId="0" applyFill="1" applyAlignment="1">
      <alignment/>
    </xf>
    <xf numFmtId="0" fontId="1" fillId="0" borderId="22" xfId="0" applyFont="1" applyBorder="1" applyAlignment="1">
      <alignment/>
    </xf>
    <xf numFmtId="0" fontId="0" fillId="33" borderId="21" xfId="0" applyFill="1" applyBorder="1" applyAlignment="1">
      <alignment/>
    </xf>
    <xf numFmtId="0" fontId="0" fillId="0" borderId="23" xfId="0" applyFill="1" applyBorder="1" applyAlignment="1">
      <alignment/>
    </xf>
    <xf numFmtId="0" fontId="2" fillId="0" borderId="32" xfId="0" applyFont="1" applyBorder="1" applyAlignment="1">
      <alignment textRotation="90"/>
    </xf>
    <xf numFmtId="0" fontId="2" fillId="0" borderId="13" xfId="0" applyFont="1" applyBorder="1" applyAlignment="1">
      <alignment textRotation="90"/>
    </xf>
    <xf numFmtId="0" fontId="0" fillId="0" borderId="21" xfId="0" applyBorder="1" applyAlignment="1">
      <alignment wrapText="1"/>
    </xf>
    <xf numFmtId="0" fontId="1" fillId="0" borderId="21" xfId="0" applyFont="1" applyBorder="1" applyAlignment="1">
      <alignment wrapText="1"/>
    </xf>
    <xf numFmtId="0" fontId="0" fillId="0" borderId="23" xfId="0" applyFill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3" xfId="0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18" borderId="34" xfId="0" applyFont="1" applyFill="1" applyBorder="1" applyAlignment="1">
      <alignment/>
    </xf>
    <xf numFmtId="0" fontId="0" fillId="18" borderId="35" xfId="0" applyFill="1" applyBorder="1" applyAlignment="1">
      <alignment/>
    </xf>
    <xf numFmtId="0" fontId="0" fillId="18" borderId="36" xfId="0" applyFill="1" applyBorder="1" applyAlignment="1">
      <alignment/>
    </xf>
    <xf numFmtId="0" fontId="1" fillId="18" borderId="34" xfId="0" applyFont="1" applyFill="1" applyBorder="1" applyAlignment="1">
      <alignment/>
    </xf>
    <xf numFmtId="0" fontId="1" fillId="18" borderId="33" xfId="0" applyFont="1" applyFill="1" applyBorder="1" applyAlignment="1">
      <alignment/>
    </xf>
    <xf numFmtId="0" fontId="1" fillId="18" borderId="37" xfId="0" applyFont="1" applyFill="1" applyBorder="1" applyAlignment="1">
      <alignment/>
    </xf>
    <xf numFmtId="0" fontId="0" fillId="0" borderId="24" xfId="0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22" xfId="0" applyFont="1" applyBorder="1" applyAlignment="1">
      <alignment wrapText="1"/>
    </xf>
    <xf numFmtId="0" fontId="4" fillId="0" borderId="31" xfId="0" applyFont="1" applyFill="1" applyBorder="1" applyAlignment="1">
      <alignment horizontal="left" vertical="top"/>
    </xf>
    <xf numFmtId="0" fontId="5" fillId="0" borderId="14" xfId="0" applyFont="1" applyBorder="1" applyAlignment="1">
      <alignment horizontal="left" vertical="top" wrapText="1"/>
    </xf>
    <xf numFmtId="0" fontId="0" fillId="33" borderId="18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0" xfId="0" applyFill="1" applyBorder="1" applyAlignment="1">
      <alignment wrapText="1"/>
    </xf>
    <xf numFmtId="0" fontId="2" fillId="34" borderId="27" xfId="0" applyFont="1" applyFill="1" applyBorder="1" applyAlignment="1">
      <alignment horizontal="center" textRotation="90"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22" xfId="0" applyFill="1" applyBorder="1" applyAlignment="1">
      <alignment/>
    </xf>
    <xf numFmtId="0" fontId="1" fillId="34" borderId="41" xfId="0" applyFont="1" applyFill="1" applyBorder="1" applyAlignment="1">
      <alignment/>
    </xf>
    <xf numFmtId="0" fontId="1" fillId="34" borderId="35" xfId="0" applyFont="1" applyFill="1" applyBorder="1" applyAlignment="1">
      <alignment/>
    </xf>
    <xf numFmtId="0" fontId="1" fillId="34" borderId="36" xfId="0" applyFont="1" applyFill="1" applyBorder="1" applyAlignment="1">
      <alignment/>
    </xf>
    <xf numFmtId="0" fontId="1" fillId="34" borderId="42" xfId="0" applyFont="1" applyFill="1" applyBorder="1" applyAlignment="1">
      <alignment/>
    </xf>
    <xf numFmtId="0" fontId="1" fillId="34" borderId="43" xfId="0" applyFont="1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43" xfId="0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1" fillId="33" borderId="39" xfId="0" applyFont="1" applyFill="1" applyBorder="1" applyAlignment="1">
      <alignment wrapText="1"/>
    </xf>
    <xf numFmtId="0" fontId="8" fillId="33" borderId="22" xfId="0" applyFont="1" applyFill="1" applyBorder="1" applyAlignment="1">
      <alignment wrapText="1"/>
    </xf>
    <xf numFmtId="0" fontId="1" fillId="18" borderId="44" xfId="0" applyFont="1" applyFill="1" applyBorder="1" applyAlignment="1">
      <alignment/>
    </xf>
    <xf numFmtId="0" fontId="0" fillId="0" borderId="12" xfId="0" applyBorder="1" applyAlignment="1">
      <alignment vertical="center"/>
    </xf>
    <xf numFmtId="0" fontId="0" fillId="0" borderId="45" xfId="0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34" xfId="0" applyFont="1" applyFill="1" applyBorder="1" applyAlignment="1">
      <alignment/>
    </xf>
    <xf numFmtId="0" fontId="1" fillId="18" borderId="35" xfId="0" applyFont="1" applyFill="1" applyBorder="1" applyAlignment="1">
      <alignment/>
    </xf>
    <xf numFmtId="0" fontId="1" fillId="18" borderId="42" xfId="0" applyFont="1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44" xfId="0" applyFill="1" applyBorder="1" applyAlignment="1">
      <alignment/>
    </xf>
    <xf numFmtId="0" fontId="1" fillId="18" borderId="33" xfId="0" applyFont="1" applyFill="1" applyBorder="1" applyAlignment="1">
      <alignment/>
    </xf>
    <xf numFmtId="0" fontId="4" fillId="18" borderId="31" xfId="0" applyFont="1" applyFill="1" applyBorder="1" applyAlignment="1">
      <alignment horizontal="left" vertical="top"/>
    </xf>
    <xf numFmtId="0" fontId="0" fillId="18" borderId="34" xfId="0" applyFill="1" applyBorder="1" applyAlignment="1">
      <alignment/>
    </xf>
    <xf numFmtId="0" fontId="0" fillId="18" borderId="33" xfId="0" applyFill="1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4" fillId="18" borderId="46" xfId="0" applyFont="1" applyFill="1" applyBorder="1" applyAlignment="1">
      <alignment horizontal="left" vertical="top"/>
    </xf>
    <xf numFmtId="0" fontId="5" fillId="18" borderId="31" xfId="0" applyFont="1" applyFill="1" applyBorder="1" applyAlignment="1">
      <alignment horizontal="left" vertical="top"/>
    </xf>
    <xf numFmtId="0" fontId="0" fillId="18" borderId="33" xfId="0" applyFill="1" applyBorder="1" applyAlignment="1">
      <alignment/>
    </xf>
    <xf numFmtId="0" fontId="0" fillId="18" borderId="37" xfId="0" applyFill="1" applyBorder="1" applyAlignment="1">
      <alignment/>
    </xf>
    <xf numFmtId="0" fontId="0" fillId="18" borderId="47" xfId="0" applyFill="1" applyBorder="1" applyAlignment="1">
      <alignment/>
    </xf>
    <xf numFmtId="0" fontId="0" fillId="18" borderId="44" xfId="0" applyFill="1" applyBorder="1" applyAlignment="1">
      <alignment/>
    </xf>
    <xf numFmtId="0" fontId="0" fillId="18" borderId="42" xfId="0" applyFill="1" applyBorder="1" applyAlignment="1">
      <alignment/>
    </xf>
    <xf numFmtId="0" fontId="0" fillId="18" borderId="43" xfId="0" applyFill="1" applyBorder="1" applyAlignment="1">
      <alignment/>
    </xf>
    <xf numFmtId="0" fontId="0" fillId="18" borderId="48" xfId="0" applyFill="1" applyBorder="1" applyAlignment="1">
      <alignment/>
    </xf>
    <xf numFmtId="0" fontId="5" fillId="0" borderId="49" xfId="0" applyFont="1" applyFill="1" applyBorder="1" applyAlignment="1">
      <alignment horizontal="left" vertical="top"/>
    </xf>
    <xf numFmtId="0" fontId="5" fillId="0" borderId="50" xfId="0" applyFont="1" applyFill="1" applyBorder="1" applyAlignment="1">
      <alignment horizontal="left" vertical="top"/>
    </xf>
    <xf numFmtId="0" fontId="5" fillId="0" borderId="24" xfId="0" applyFont="1" applyBorder="1" applyAlignment="1">
      <alignment horizontal="left" vertical="top" wrapText="1"/>
    </xf>
    <xf numFmtId="0" fontId="0" fillId="0" borderId="31" xfId="0" applyBorder="1" applyAlignment="1">
      <alignment/>
    </xf>
    <xf numFmtId="0" fontId="0" fillId="0" borderId="33" xfId="0" applyBorder="1" applyAlignment="1">
      <alignment vertical="center"/>
    </xf>
    <xf numFmtId="0" fontId="0" fillId="0" borderId="33" xfId="0" applyFill="1" applyBorder="1" applyAlignment="1">
      <alignment/>
    </xf>
    <xf numFmtId="0" fontId="0" fillId="0" borderId="33" xfId="0" applyBorder="1" applyAlignment="1">
      <alignment wrapText="1"/>
    </xf>
    <xf numFmtId="0" fontId="1" fillId="33" borderId="38" xfId="0" applyFont="1" applyFill="1" applyBorder="1" applyAlignment="1">
      <alignment/>
    </xf>
    <xf numFmtId="0" fontId="1" fillId="33" borderId="39" xfId="0" applyFont="1" applyFill="1" applyBorder="1" applyAlignment="1">
      <alignment/>
    </xf>
    <xf numFmtId="0" fontId="1" fillId="33" borderId="40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3" xfId="0" applyFont="1" applyFill="1" applyBorder="1" applyAlignment="1">
      <alignment vertical="center"/>
    </xf>
    <xf numFmtId="0" fontId="11" fillId="0" borderId="15" xfId="0" applyFont="1" applyBorder="1" applyAlignment="1">
      <alignment/>
    </xf>
    <xf numFmtId="0" fontId="1" fillId="33" borderId="14" xfId="0" applyFont="1" applyFill="1" applyBorder="1" applyAlignment="1">
      <alignment vertical="center"/>
    </xf>
    <xf numFmtId="0" fontId="11" fillId="0" borderId="24" xfId="0" applyFont="1" applyBorder="1" applyAlignment="1">
      <alignment/>
    </xf>
    <xf numFmtId="0" fontId="11" fillId="0" borderId="14" xfId="0" applyFont="1" applyBorder="1" applyAlignment="1">
      <alignment/>
    </xf>
    <xf numFmtId="0" fontId="1" fillId="35" borderId="37" xfId="0" applyFont="1" applyFill="1" applyBorder="1" applyAlignment="1">
      <alignment/>
    </xf>
    <xf numFmtId="0" fontId="0" fillId="35" borderId="41" xfId="0" applyFill="1" applyBorder="1" applyAlignment="1">
      <alignment/>
    </xf>
    <xf numFmtId="0" fontId="0" fillId="35" borderId="35" xfId="0" applyFill="1" applyBorder="1" applyAlignment="1">
      <alignment/>
    </xf>
    <xf numFmtId="0" fontId="0" fillId="35" borderId="36" xfId="0" applyFill="1" applyBorder="1" applyAlignment="1">
      <alignment/>
    </xf>
    <xf numFmtId="0" fontId="1" fillId="35" borderId="34" xfId="0" applyFont="1" applyFill="1" applyBorder="1" applyAlignment="1">
      <alignment/>
    </xf>
    <xf numFmtId="0" fontId="1" fillId="35" borderId="44" xfId="0" applyFont="1" applyFill="1" applyBorder="1" applyAlignment="1">
      <alignment/>
    </xf>
    <xf numFmtId="0" fontId="0" fillId="35" borderId="51" xfId="0" applyFill="1" applyBorder="1" applyAlignment="1">
      <alignment/>
    </xf>
    <xf numFmtId="0" fontId="0" fillId="35" borderId="42" xfId="0" applyFill="1" applyBorder="1" applyAlignment="1">
      <alignment/>
    </xf>
    <xf numFmtId="0" fontId="0" fillId="35" borderId="43" xfId="0" applyFill="1" applyBorder="1" applyAlignment="1">
      <alignment/>
    </xf>
    <xf numFmtId="0" fontId="1" fillId="35" borderId="33" xfId="0" applyFont="1" applyFill="1" applyBorder="1" applyAlignment="1">
      <alignment/>
    </xf>
    <xf numFmtId="0" fontId="1" fillId="36" borderId="37" xfId="0" applyFont="1" applyFill="1" applyBorder="1" applyAlignment="1">
      <alignment/>
    </xf>
    <xf numFmtId="0" fontId="1" fillId="36" borderId="42" xfId="0" applyFont="1" applyFill="1" applyBorder="1" applyAlignment="1">
      <alignment/>
    </xf>
    <xf numFmtId="0" fontId="1" fillId="36" borderId="51" xfId="0" applyFont="1" applyFill="1" applyBorder="1" applyAlignment="1">
      <alignment/>
    </xf>
    <xf numFmtId="0" fontId="1" fillId="36" borderId="43" xfId="0" applyFont="1" applyFill="1" applyBorder="1" applyAlignment="1">
      <alignment/>
    </xf>
    <xf numFmtId="0" fontId="1" fillId="36" borderId="33" xfId="0" applyFont="1" applyFill="1" applyBorder="1" applyAlignment="1">
      <alignment/>
    </xf>
    <xf numFmtId="0" fontId="1" fillId="36" borderId="34" xfId="0" applyFont="1" applyFill="1" applyBorder="1" applyAlignment="1">
      <alignment/>
    </xf>
    <xf numFmtId="0" fontId="0" fillId="36" borderId="41" xfId="0" applyFill="1" applyBorder="1" applyAlignment="1">
      <alignment/>
    </xf>
    <xf numFmtId="0" fontId="0" fillId="36" borderId="35" xfId="0" applyFill="1" applyBorder="1" applyAlignment="1">
      <alignment/>
    </xf>
    <xf numFmtId="0" fontId="1" fillId="36" borderId="33" xfId="0" applyFont="1" applyFill="1" applyBorder="1" applyAlignment="1">
      <alignment/>
    </xf>
    <xf numFmtId="0" fontId="0" fillId="36" borderId="51" xfId="0" applyFill="1" applyBorder="1" applyAlignment="1">
      <alignment/>
    </xf>
    <xf numFmtId="0" fontId="0" fillId="36" borderId="42" xfId="0" applyFill="1" applyBorder="1" applyAlignment="1">
      <alignment/>
    </xf>
    <xf numFmtId="0" fontId="1" fillId="18" borderId="34" xfId="0" applyFont="1" applyFill="1" applyBorder="1" applyAlignment="1">
      <alignment vertical="center"/>
    </xf>
    <xf numFmtId="0" fontId="1" fillId="18" borderId="37" xfId="0" applyFont="1" applyFill="1" applyBorder="1" applyAlignment="1">
      <alignment vertical="center"/>
    </xf>
    <xf numFmtId="0" fontId="1" fillId="18" borderId="41" xfId="0" applyFont="1" applyFill="1" applyBorder="1" applyAlignment="1">
      <alignment/>
    </xf>
    <xf numFmtId="0" fontId="1" fillId="18" borderId="36" xfId="0" applyFont="1" applyFill="1" applyBorder="1" applyAlignment="1">
      <alignment/>
    </xf>
    <xf numFmtId="0" fontId="1" fillId="18" borderId="43" xfId="0" applyFont="1" applyFill="1" applyBorder="1" applyAlignment="1">
      <alignment/>
    </xf>
    <xf numFmtId="0" fontId="1" fillId="18" borderId="51" xfId="0" applyFont="1" applyFill="1" applyBorder="1" applyAlignment="1">
      <alignment/>
    </xf>
    <xf numFmtId="0" fontId="0" fillId="18" borderId="41" xfId="0" applyFill="1" applyBorder="1" applyAlignment="1">
      <alignment/>
    </xf>
    <xf numFmtId="0" fontId="0" fillId="18" borderId="51" xfId="0" applyFill="1" applyBorder="1" applyAlignment="1">
      <alignment/>
    </xf>
    <xf numFmtId="0" fontId="2" fillId="34" borderId="19" xfId="0" applyFont="1" applyFill="1" applyBorder="1" applyAlignment="1">
      <alignment textRotation="90"/>
    </xf>
    <xf numFmtId="0" fontId="1" fillId="34" borderId="37" xfId="0" applyFont="1" applyFill="1" applyBorder="1" applyAlignment="1">
      <alignment/>
    </xf>
    <xf numFmtId="0" fontId="1" fillId="34" borderId="52" xfId="0" applyFont="1" applyFill="1" applyBorder="1" applyAlignment="1">
      <alignment/>
    </xf>
    <xf numFmtId="0" fontId="1" fillId="34" borderId="44" xfId="0" applyFont="1" applyFill="1" applyBorder="1" applyAlignment="1">
      <alignment/>
    </xf>
    <xf numFmtId="0" fontId="1" fillId="34" borderId="53" xfId="0" applyFont="1" applyFill="1" applyBorder="1" applyAlignment="1">
      <alignment/>
    </xf>
    <xf numFmtId="0" fontId="0" fillId="34" borderId="52" xfId="0" applyFill="1" applyBorder="1" applyAlignment="1">
      <alignment/>
    </xf>
    <xf numFmtId="0" fontId="0" fillId="34" borderId="54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53" xfId="0" applyFill="1" applyBorder="1" applyAlignment="1">
      <alignment/>
    </xf>
    <xf numFmtId="0" fontId="0" fillId="34" borderId="55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56" xfId="0" applyFill="1" applyBorder="1" applyAlignment="1">
      <alignment/>
    </xf>
    <xf numFmtId="0" fontId="0" fillId="34" borderId="57" xfId="0" applyFill="1" applyBorder="1" applyAlignment="1">
      <alignment/>
    </xf>
    <xf numFmtId="0" fontId="1" fillId="34" borderId="34" xfId="0" applyFont="1" applyFill="1" applyBorder="1" applyAlignment="1">
      <alignment/>
    </xf>
    <xf numFmtId="0" fontId="1" fillId="34" borderId="55" xfId="0" applyFont="1" applyFill="1" applyBorder="1" applyAlignment="1">
      <alignment/>
    </xf>
    <xf numFmtId="0" fontId="1" fillId="34" borderId="29" xfId="0" applyFont="1" applyFill="1" applyBorder="1" applyAlignment="1">
      <alignment/>
    </xf>
    <xf numFmtId="0" fontId="1" fillId="34" borderId="56" xfId="0" applyFont="1" applyFill="1" applyBorder="1" applyAlignment="1">
      <alignment/>
    </xf>
    <xf numFmtId="0" fontId="1" fillId="34" borderId="57" xfId="0" applyFont="1" applyFill="1" applyBorder="1" applyAlignment="1">
      <alignment/>
    </xf>
    <xf numFmtId="0" fontId="1" fillId="34" borderId="54" xfId="0" applyFont="1" applyFill="1" applyBorder="1" applyAlignment="1">
      <alignment/>
    </xf>
    <xf numFmtId="0" fontId="1" fillId="34" borderId="30" xfId="0" applyFont="1" applyFill="1" applyBorder="1" applyAlignment="1">
      <alignment/>
    </xf>
    <xf numFmtId="0" fontId="1" fillId="34" borderId="47" xfId="0" applyFont="1" applyFill="1" applyBorder="1" applyAlignment="1">
      <alignment/>
    </xf>
    <xf numFmtId="0" fontId="1" fillId="34" borderId="58" xfId="0" applyFont="1" applyFill="1" applyBorder="1" applyAlignment="1">
      <alignment/>
    </xf>
    <xf numFmtId="0" fontId="1" fillId="33" borderId="40" xfId="0" applyFont="1" applyFill="1" applyBorder="1" applyAlignment="1">
      <alignment wrapText="1"/>
    </xf>
    <xf numFmtId="0" fontId="1" fillId="33" borderId="23" xfId="0" applyFont="1" applyFill="1" applyBorder="1" applyAlignment="1">
      <alignment wrapText="1"/>
    </xf>
    <xf numFmtId="0" fontId="1" fillId="33" borderId="14" xfId="0" applyFont="1" applyFill="1" applyBorder="1" applyAlignment="1">
      <alignment wrapText="1"/>
    </xf>
    <xf numFmtId="0" fontId="1" fillId="33" borderId="34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39" xfId="0" applyFill="1" applyBorder="1" applyAlignment="1">
      <alignment wrapText="1"/>
    </xf>
    <xf numFmtId="0" fontId="0" fillId="34" borderId="40" xfId="0" applyFill="1" applyBorder="1" applyAlignment="1">
      <alignment wrapText="1"/>
    </xf>
    <xf numFmtId="0" fontId="0" fillId="34" borderId="14" xfId="0" applyFill="1" applyBorder="1" applyAlignment="1">
      <alignment wrapText="1"/>
    </xf>
    <xf numFmtId="0" fontId="0" fillId="34" borderId="23" xfId="0" applyFill="1" applyBorder="1" applyAlignment="1">
      <alignment/>
    </xf>
    <xf numFmtId="0" fontId="0" fillId="34" borderId="10" xfId="0" applyFill="1" applyBorder="1" applyAlignment="1">
      <alignment wrapText="1"/>
    </xf>
    <xf numFmtId="0" fontId="0" fillId="34" borderId="21" xfId="0" applyFill="1" applyBorder="1" applyAlignment="1">
      <alignment wrapText="1"/>
    </xf>
    <xf numFmtId="0" fontId="0" fillId="34" borderId="23" xfId="0" applyFill="1" applyBorder="1" applyAlignment="1">
      <alignment wrapText="1"/>
    </xf>
    <xf numFmtId="0" fontId="0" fillId="34" borderId="12" xfId="0" applyFill="1" applyBorder="1" applyAlignment="1">
      <alignment vertical="center"/>
    </xf>
    <xf numFmtId="0" fontId="1" fillId="34" borderId="12" xfId="0" applyFont="1" applyFill="1" applyBorder="1" applyAlignment="1">
      <alignment vertical="center"/>
    </xf>
    <xf numFmtId="0" fontId="1" fillId="34" borderId="38" xfId="0" applyFont="1" applyFill="1" applyBorder="1" applyAlignment="1">
      <alignment/>
    </xf>
    <xf numFmtId="0" fontId="1" fillId="34" borderId="39" xfId="0" applyFont="1" applyFill="1" applyBorder="1" applyAlignment="1">
      <alignment wrapText="1"/>
    </xf>
    <xf numFmtId="0" fontId="1" fillId="34" borderId="40" xfId="0" applyFont="1" applyFill="1" applyBorder="1" applyAlignment="1">
      <alignment wrapText="1"/>
    </xf>
    <xf numFmtId="0" fontId="1" fillId="34" borderId="14" xfId="0" applyFont="1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1" fillId="34" borderId="21" xfId="0" applyFont="1" applyFill="1" applyBorder="1" applyAlignment="1">
      <alignment wrapText="1"/>
    </xf>
    <xf numFmtId="0" fontId="1" fillId="34" borderId="23" xfId="0" applyFont="1" applyFill="1" applyBorder="1" applyAlignment="1">
      <alignment wrapText="1"/>
    </xf>
    <xf numFmtId="0" fontId="0" fillId="34" borderId="17" xfId="0" applyFont="1" applyFill="1" applyBorder="1" applyAlignment="1">
      <alignment/>
    </xf>
    <xf numFmtId="0" fontId="1" fillId="34" borderId="39" xfId="0" applyFont="1" applyFill="1" applyBorder="1" applyAlignment="1">
      <alignment/>
    </xf>
    <xf numFmtId="0" fontId="1" fillId="34" borderId="40" xfId="0" applyFont="1" applyFill="1" applyBorder="1" applyAlignment="1">
      <alignment/>
    </xf>
    <xf numFmtId="0" fontId="1" fillId="34" borderId="34" xfId="0" applyFont="1" applyFill="1" applyBorder="1" applyAlignment="1">
      <alignment vertical="center"/>
    </xf>
    <xf numFmtId="0" fontId="1" fillId="34" borderId="14" xfId="0" applyFont="1" applyFill="1" applyBorder="1" applyAlignment="1">
      <alignment vertical="center"/>
    </xf>
    <xf numFmtId="0" fontId="1" fillId="34" borderId="34" xfId="0" applyFont="1" applyFill="1" applyBorder="1" applyAlignment="1">
      <alignment wrapText="1"/>
    </xf>
    <xf numFmtId="0" fontId="0" fillId="9" borderId="39" xfId="0" applyFill="1" applyBorder="1" applyAlignment="1">
      <alignment wrapText="1"/>
    </xf>
    <xf numFmtId="0" fontId="0" fillId="9" borderId="11" xfId="0" applyFill="1" applyBorder="1" applyAlignment="1">
      <alignment wrapText="1"/>
    </xf>
    <xf numFmtId="0" fontId="0" fillId="9" borderId="10" xfId="0" applyFill="1" applyBorder="1" applyAlignment="1">
      <alignment wrapText="1"/>
    </xf>
    <xf numFmtId="0" fontId="7" fillId="9" borderId="39" xfId="0" applyFont="1" applyFill="1" applyBorder="1" applyAlignment="1">
      <alignment wrapText="1"/>
    </xf>
    <xf numFmtId="0" fontId="1" fillId="9" borderId="39" xfId="0" applyFont="1" applyFill="1" applyBorder="1" applyAlignment="1">
      <alignment wrapText="1"/>
    </xf>
    <xf numFmtId="0" fontId="1" fillId="9" borderId="10" xfId="0" applyFont="1" applyFill="1" applyBorder="1" applyAlignment="1">
      <alignment wrapText="1"/>
    </xf>
    <xf numFmtId="0" fontId="1" fillId="9" borderId="11" xfId="0" applyFont="1" applyFill="1" applyBorder="1" applyAlignment="1">
      <alignment wrapText="1"/>
    </xf>
    <xf numFmtId="0" fontId="0" fillId="15" borderId="39" xfId="0" applyFill="1" applyBorder="1" applyAlignment="1">
      <alignment wrapText="1"/>
    </xf>
    <xf numFmtId="0" fontId="0" fillId="15" borderId="11" xfId="0" applyFill="1" applyBorder="1" applyAlignment="1">
      <alignment wrapText="1"/>
    </xf>
    <xf numFmtId="0" fontId="0" fillId="15" borderId="10" xfId="0" applyFill="1" applyBorder="1" applyAlignment="1">
      <alignment wrapText="1"/>
    </xf>
    <xf numFmtId="0" fontId="1" fillId="15" borderId="39" xfId="0" applyFont="1" applyFill="1" applyBorder="1" applyAlignment="1">
      <alignment wrapText="1"/>
    </xf>
    <xf numFmtId="0" fontId="1" fillId="15" borderId="10" xfId="0" applyFont="1" applyFill="1" applyBorder="1" applyAlignment="1">
      <alignment wrapText="1"/>
    </xf>
    <xf numFmtId="0" fontId="1" fillId="15" borderId="11" xfId="0" applyFont="1" applyFill="1" applyBorder="1" applyAlignment="1">
      <alignment wrapText="1"/>
    </xf>
    <xf numFmtId="0" fontId="0" fillId="37" borderId="39" xfId="0" applyFill="1" applyBorder="1" applyAlignment="1">
      <alignment/>
    </xf>
    <xf numFmtId="0" fontId="0" fillId="34" borderId="38" xfId="0" applyFont="1" applyFill="1" applyBorder="1" applyAlignment="1">
      <alignment/>
    </xf>
    <xf numFmtId="0" fontId="0" fillId="34" borderId="39" xfId="0" applyFont="1" applyFill="1" applyBorder="1" applyAlignment="1">
      <alignment wrapText="1"/>
    </xf>
    <xf numFmtId="0" fontId="0" fillId="15" borderId="39" xfId="0" applyFont="1" applyFill="1" applyBorder="1" applyAlignment="1">
      <alignment wrapText="1"/>
    </xf>
    <xf numFmtId="0" fontId="1" fillId="34" borderId="19" xfId="0" applyFont="1" applyFill="1" applyBorder="1" applyAlignment="1">
      <alignment shrinkToFit="1"/>
    </xf>
    <xf numFmtId="0" fontId="0" fillId="0" borderId="18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33" borderId="11" xfId="0" applyFont="1" applyFill="1" applyBorder="1" applyAlignment="1">
      <alignment wrapText="1"/>
    </xf>
    <xf numFmtId="0" fontId="11" fillId="0" borderId="24" xfId="0" applyFont="1" applyBorder="1" applyAlignment="1">
      <alignment/>
    </xf>
    <xf numFmtId="0" fontId="11" fillId="0" borderId="14" xfId="0" applyFont="1" applyBorder="1" applyAlignment="1">
      <alignment/>
    </xf>
    <xf numFmtId="0" fontId="1" fillId="36" borderId="44" xfId="0" applyFont="1" applyFill="1" applyBorder="1" applyAlignment="1">
      <alignment/>
    </xf>
    <xf numFmtId="0" fontId="1" fillId="15" borderId="39" xfId="0" applyFont="1" applyFill="1" applyBorder="1" applyAlignment="1">
      <alignment/>
    </xf>
    <xf numFmtId="0" fontId="1" fillId="15" borderId="10" xfId="0" applyFont="1" applyFill="1" applyBorder="1" applyAlignment="1">
      <alignment/>
    </xf>
    <xf numFmtId="0" fontId="1" fillId="9" borderId="39" xfId="0" applyFont="1" applyFill="1" applyBorder="1" applyAlignment="1">
      <alignment/>
    </xf>
    <xf numFmtId="0" fontId="1" fillId="9" borderId="10" xfId="0" applyFont="1" applyFill="1" applyBorder="1" applyAlignment="1">
      <alignment/>
    </xf>
    <xf numFmtId="0" fontId="0" fillId="33" borderId="17" xfId="0" applyFill="1" applyBorder="1" applyAlignment="1">
      <alignment/>
    </xf>
    <xf numFmtId="0" fontId="1" fillId="34" borderId="51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37" xfId="0" applyFont="1" applyFill="1" applyBorder="1" applyAlignment="1">
      <alignment/>
    </xf>
    <xf numFmtId="0" fontId="1" fillId="33" borderId="47" xfId="0" applyFont="1" applyFill="1" applyBorder="1" applyAlignment="1">
      <alignment/>
    </xf>
    <xf numFmtId="0" fontId="1" fillId="33" borderId="56" xfId="0" applyFont="1" applyFill="1" applyBorder="1" applyAlignment="1">
      <alignment/>
    </xf>
    <xf numFmtId="0" fontId="1" fillId="33" borderId="58" xfId="0" applyFont="1" applyFill="1" applyBorder="1" applyAlignment="1">
      <alignment/>
    </xf>
    <xf numFmtId="0" fontId="1" fillId="34" borderId="23" xfId="0" applyFont="1" applyFill="1" applyBorder="1" applyAlignment="1">
      <alignment/>
    </xf>
    <xf numFmtId="0" fontId="0" fillId="34" borderId="39" xfId="0" applyFont="1" applyFill="1" applyBorder="1" applyAlignment="1">
      <alignment/>
    </xf>
    <xf numFmtId="0" fontId="1" fillId="34" borderId="59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1" fillId="34" borderId="34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37" borderId="21" xfId="0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0" fillId="33" borderId="14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0" borderId="22" xfId="0" applyBorder="1" applyAlignment="1">
      <alignment wrapText="1"/>
    </xf>
    <xf numFmtId="0" fontId="1" fillId="36" borderId="14" xfId="0" applyFont="1" applyFill="1" applyBorder="1" applyAlignment="1">
      <alignment/>
    </xf>
    <xf numFmtId="0" fontId="0" fillId="34" borderId="58" xfId="0" applyFill="1" applyBorder="1" applyAlignment="1">
      <alignment/>
    </xf>
    <xf numFmtId="0" fontId="0" fillId="34" borderId="60" xfId="0" applyFill="1" applyBorder="1" applyAlignment="1">
      <alignment/>
    </xf>
    <xf numFmtId="0" fontId="0" fillId="36" borderId="47" xfId="0" applyFill="1" applyBorder="1" applyAlignment="1">
      <alignment/>
    </xf>
    <xf numFmtId="0" fontId="0" fillId="36" borderId="48" xfId="0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23" xfId="0" applyFont="1" applyFill="1" applyBorder="1" applyAlignment="1">
      <alignment/>
    </xf>
    <xf numFmtId="0" fontId="12" fillId="34" borderId="23" xfId="0" applyFont="1" applyFill="1" applyBorder="1" applyAlignment="1">
      <alignment wrapText="1"/>
    </xf>
    <xf numFmtId="0" fontId="1" fillId="37" borderId="40" xfId="0" applyFont="1" applyFill="1" applyBorder="1" applyAlignment="1">
      <alignment wrapText="1"/>
    </xf>
    <xf numFmtId="0" fontId="1" fillId="37" borderId="21" xfId="0" applyFont="1" applyFill="1" applyBorder="1" applyAlignment="1">
      <alignment wrapText="1"/>
    </xf>
    <xf numFmtId="0" fontId="0" fillId="37" borderId="40" xfId="0" applyFill="1" applyBorder="1" applyAlignment="1">
      <alignment wrapText="1"/>
    </xf>
    <xf numFmtId="0" fontId="1" fillId="37" borderId="39" xfId="0" applyFont="1" applyFill="1" applyBorder="1" applyAlignment="1">
      <alignment wrapText="1"/>
    </xf>
    <xf numFmtId="0" fontId="1" fillId="37" borderId="10" xfId="0" applyFont="1" applyFill="1" applyBorder="1" applyAlignment="1">
      <alignment wrapText="1"/>
    </xf>
    <xf numFmtId="0" fontId="7" fillId="0" borderId="24" xfId="0" applyFont="1" applyBorder="1" applyAlignment="1">
      <alignment wrapText="1"/>
    </xf>
    <xf numFmtId="0" fontId="0" fillId="33" borderId="0" xfId="0" applyFill="1" applyAlignment="1">
      <alignment/>
    </xf>
    <xf numFmtId="0" fontId="3" fillId="0" borderId="61" xfId="0" applyFont="1" applyBorder="1" applyAlignment="1">
      <alignment horizontal="center" shrinkToFit="1"/>
    </xf>
    <xf numFmtId="0" fontId="2" fillId="0" borderId="27" xfId="0" applyFont="1" applyBorder="1" applyAlignment="1">
      <alignment horizontal="left" textRotation="90"/>
    </xf>
    <xf numFmtId="16" fontId="2" fillId="0" borderId="26" xfId="0" applyNumberFormat="1" applyFont="1" applyBorder="1" applyAlignment="1">
      <alignment textRotation="90"/>
    </xf>
    <xf numFmtId="0" fontId="2" fillId="0" borderId="19" xfId="0" applyFont="1" applyBorder="1" applyAlignment="1">
      <alignment horizontal="center" textRotation="90"/>
    </xf>
    <xf numFmtId="0" fontId="1" fillId="18" borderId="52" xfId="0" applyFont="1" applyFill="1" applyBorder="1" applyAlignment="1">
      <alignment/>
    </xf>
    <xf numFmtId="0" fontId="1" fillId="18" borderId="53" xfId="0" applyFont="1" applyFill="1" applyBorder="1" applyAlignment="1">
      <alignment/>
    </xf>
    <xf numFmtId="0" fontId="1" fillId="35" borderId="41" xfId="0" applyFont="1" applyFill="1" applyBorder="1" applyAlignment="1">
      <alignment/>
    </xf>
    <xf numFmtId="0" fontId="1" fillId="35" borderId="51" xfId="0" applyFont="1" applyFill="1" applyBorder="1" applyAlignment="1">
      <alignment/>
    </xf>
    <xf numFmtId="0" fontId="1" fillId="36" borderId="41" xfId="0" applyFont="1" applyFill="1" applyBorder="1" applyAlignment="1">
      <alignment/>
    </xf>
    <xf numFmtId="0" fontId="1" fillId="36" borderId="52" xfId="0" applyFont="1" applyFill="1" applyBorder="1" applyAlignment="1">
      <alignment/>
    </xf>
    <xf numFmtId="0" fontId="1" fillId="36" borderId="53" xfId="0" applyFont="1" applyFill="1" applyBorder="1" applyAlignment="1">
      <alignment/>
    </xf>
    <xf numFmtId="0" fontId="1" fillId="18" borderId="41" xfId="0" applyFont="1" applyFill="1" applyBorder="1" applyAlignment="1">
      <alignment vertical="center"/>
    </xf>
    <xf numFmtId="0" fontId="1" fillId="0" borderId="27" xfId="0" applyFont="1" applyBorder="1" applyAlignment="1">
      <alignment shrinkToFit="1"/>
    </xf>
    <xf numFmtId="0" fontId="1" fillId="0" borderId="62" xfId="0" applyFont="1" applyBorder="1" applyAlignment="1">
      <alignment shrinkToFit="1"/>
    </xf>
    <xf numFmtId="0" fontId="3" fillId="0" borderId="10" xfId="0" applyFont="1" applyBorder="1" applyAlignment="1">
      <alignment horizontal="center" shrinkToFit="1"/>
    </xf>
    <xf numFmtId="0" fontId="0" fillId="38" borderId="39" xfId="0" applyFont="1" applyFill="1" applyBorder="1" applyAlignment="1">
      <alignment/>
    </xf>
    <xf numFmtId="0" fontId="1" fillId="0" borderId="13" xfId="0" applyFont="1" applyBorder="1" applyAlignment="1">
      <alignment shrinkToFit="1"/>
    </xf>
    <xf numFmtId="0" fontId="0" fillId="18" borderId="63" xfId="0" applyFill="1" applyBorder="1" applyAlignment="1">
      <alignment/>
    </xf>
    <xf numFmtId="0" fontId="0" fillId="18" borderId="64" xfId="0" applyFill="1" applyBorder="1" applyAlignment="1">
      <alignment/>
    </xf>
    <xf numFmtId="0" fontId="0" fillId="18" borderId="13" xfId="0" applyFill="1" applyBorder="1" applyAlignment="1">
      <alignment/>
    </xf>
    <xf numFmtId="0" fontId="0" fillId="0" borderId="65" xfId="0" applyBorder="1" applyAlignment="1">
      <alignment/>
    </xf>
    <xf numFmtId="0" fontId="0" fillId="18" borderId="31" xfId="0" applyFill="1" applyBorder="1" applyAlignment="1">
      <alignment/>
    </xf>
    <xf numFmtId="0" fontId="0" fillId="34" borderId="34" xfId="0" applyFill="1" applyBorder="1" applyAlignment="1">
      <alignment/>
    </xf>
    <xf numFmtId="0" fontId="0" fillId="0" borderId="34" xfId="0" applyBorder="1" applyAlignment="1">
      <alignment/>
    </xf>
    <xf numFmtId="0" fontId="1" fillId="35" borderId="34" xfId="0" applyFont="1" applyFill="1" applyBorder="1" applyAlignment="1">
      <alignment/>
    </xf>
    <xf numFmtId="0" fontId="1" fillId="35" borderId="24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1" fillId="18" borderId="33" xfId="0" applyFont="1" applyFill="1" applyBorder="1" applyAlignment="1">
      <alignment vertical="center"/>
    </xf>
    <xf numFmtId="0" fontId="0" fillId="0" borderId="33" xfId="0" applyBorder="1" applyAlignment="1">
      <alignment/>
    </xf>
    <xf numFmtId="0" fontId="1" fillId="18" borderId="13" xfId="0" applyFont="1" applyFill="1" applyBorder="1" applyAlignment="1">
      <alignment/>
    </xf>
    <xf numFmtId="0" fontId="1" fillId="18" borderId="27" xfId="0" applyFont="1" applyFill="1" applyBorder="1" applyAlignment="1">
      <alignment/>
    </xf>
    <xf numFmtId="0" fontId="1" fillId="18" borderId="64" xfId="0" applyFont="1" applyFill="1" applyBorder="1" applyAlignment="1">
      <alignment/>
    </xf>
    <xf numFmtId="0" fontId="1" fillId="18" borderId="19" xfId="0" applyFont="1" applyFill="1" applyBorder="1" applyAlignment="1">
      <alignment/>
    </xf>
    <xf numFmtId="0" fontId="3" fillId="0" borderId="21" xfId="0" applyFont="1" applyBorder="1" applyAlignment="1">
      <alignment horizontal="center" shrinkToFit="1"/>
    </xf>
    <xf numFmtId="0" fontId="1" fillId="0" borderId="39" xfId="0" applyFont="1" applyBorder="1" applyAlignment="1">
      <alignment shrinkToFit="1"/>
    </xf>
    <xf numFmtId="0" fontId="1" fillId="0" borderId="66" xfId="0" applyFont="1" applyBorder="1" applyAlignment="1">
      <alignment shrinkToFit="1"/>
    </xf>
    <xf numFmtId="0" fontId="1" fillId="0" borderId="63" xfId="0" applyFont="1" applyBorder="1" applyAlignment="1">
      <alignment shrinkToFit="1"/>
    </xf>
    <xf numFmtId="0" fontId="1" fillId="0" borderId="67" xfId="0" applyFont="1" applyBorder="1" applyAlignment="1">
      <alignment shrinkToFit="1"/>
    </xf>
    <xf numFmtId="0" fontId="7" fillId="38" borderId="10" xfId="0" applyFont="1" applyFill="1" applyBorder="1" applyAlignment="1">
      <alignment wrapText="1"/>
    </xf>
    <xf numFmtId="0" fontId="0" fillId="38" borderId="10" xfId="0" applyFill="1" applyBorder="1" applyAlignment="1">
      <alignment wrapText="1"/>
    </xf>
    <xf numFmtId="0" fontId="2" fillId="0" borderId="25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13" xfId="0" applyFont="1" applyBorder="1" applyAlignment="1">
      <alignment/>
    </xf>
    <xf numFmtId="0" fontId="2" fillId="39" borderId="32" xfId="0" applyFont="1" applyFill="1" applyBorder="1" applyAlignment="1">
      <alignment/>
    </xf>
    <xf numFmtId="0" fontId="2" fillId="39" borderId="27" xfId="0" applyFont="1" applyFill="1" applyBorder="1" applyAlignment="1">
      <alignment/>
    </xf>
    <xf numFmtId="0" fontId="2" fillId="0" borderId="26" xfId="0" applyFont="1" applyBorder="1" applyAlignment="1">
      <alignment/>
    </xf>
    <xf numFmtId="0" fontId="2" fillId="39" borderId="25" xfId="0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textRotation="90" shrinkToFit="1"/>
    </xf>
    <xf numFmtId="0" fontId="2" fillId="39" borderId="19" xfId="0" applyFont="1" applyFill="1" applyBorder="1" applyAlignment="1">
      <alignment horizontal="center" vertical="center" shrinkToFit="1"/>
    </xf>
    <xf numFmtId="0" fontId="2" fillId="39" borderId="64" xfId="0" applyFont="1" applyFill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  <xf numFmtId="0" fontId="2" fillId="39" borderId="27" xfId="0" applyFont="1" applyFill="1" applyBorder="1" applyAlignment="1">
      <alignment horizontal="center" vertical="center" shrinkToFit="1"/>
    </xf>
    <xf numFmtId="0" fontId="2" fillId="39" borderId="25" xfId="0" applyFont="1" applyFill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left" vertical="top"/>
    </xf>
    <xf numFmtId="0" fontId="4" fillId="18" borderId="46" xfId="0" applyFont="1" applyFill="1" applyBorder="1" applyAlignment="1">
      <alignment horizontal="left" vertical="top"/>
    </xf>
    <xf numFmtId="0" fontId="1" fillId="0" borderId="15" xfId="0" applyFont="1" applyBorder="1" applyAlignment="1">
      <alignment horizontal="center" textRotation="90"/>
    </xf>
    <xf numFmtId="0" fontId="1" fillId="40" borderId="13" xfId="0" applyFont="1" applyFill="1" applyBorder="1" applyAlignment="1">
      <alignment/>
    </xf>
    <xf numFmtId="0" fontId="1" fillId="40" borderId="27" xfId="0" applyFont="1" applyFill="1" applyBorder="1" applyAlignment="1">
      <alignment horizontal="center" vertical="center" shrinkToFit="1"/>
    </xf>
    <xf numFmtId="0" fontId="1" fillId="39" borderId="37" xfId="0" applyFont="1" applyFill="1" applyBorder="1" applyAlignment="1">
      <alignment vertical="center" shrinkToFit="1" readingOrder="1"/>
    </xf>
    <xf numFmtId="0" fontId="1" fillId="39" borderId="47" xfId="0" applyFont="1" applyFill="1" applyBorder="1" applyAlignment="1">
      <alignment horizontal="center" vertical="center" shrinkToFit="1" readingOrder="1"/>
    </xf>
    <xf numFmtId="0" fontId="1" fillId="39" borderId="41" xfId="0" applyFont="1" applyFill="1" applyBorder="1" applyAlignment="1">
      <alignment horizontal="center" vertical="center" shrinkToFit="1"/>
    </xf>
    <xf numFmtId="0" fontId="1" fillId="39" borderId="35" xfId="0" applyFont="1" applyFill="1" applyBorder="1" applyAlignment="1">
      <alignment horizontal="center" vertical="center" shrinkToFit="1"/>
    </xf>
    <xf numFmtId="0" fontId="1" fillId="39" borderId="47" xfId="0" applyFont="1" applyFill="1" applyBorder="1" applyAlignment="1">
      <alignment horizontal="center" vertical="center" shrinkToFit="1"/>
    </xf>
    <xf numFmtId="0" fontId="1" fillId="40" borderId="34" xfId="0" applyFont="1" applyFill="1" applyBorder="1" applyAlignment="1">
      <alignment horizontal="center" vertical="center" shrinkToFit="1"/>
    </xf>
    <xf numFmtId="0" fontId="1" fillId="39" borderId="44" xfId="0" applyFont="1" applyFill="1" applyBorder="1" applyAlignment="1">
      <alignment/>
    </xf>
    <xf numFmtId="0" fontId="1" fillId="39" borderId="48" xfId="0" applyFont="1" applyFill="1" applyBorder="1" applyAlignment="1">
      <alignment horizontal="center" vertical="center" shrinkToFit="1" readingOrder="1"/>
    </xf>
    <xf numFmtId="0" fontId="1" fillId="39" borderId="51" xfId="0" applyFont="1" applyFill="1" applyBorder="1" applyAlignment="1">
      <alignment horizontal="center" vertical="center" shrinkToFit="1"/>
    </xf>
    <xf numFmtId="0" fontId="1" fillId="39" borderId="68" xfId="0" applyFont="1" applyFill="1" applyBorder="1" applyAlignment="1">
      <alignment horizontal="center" vertical="center" shrinkToFit="1"/>
    </xf>
    <xf numFmtId="0" fontId="1" fillId="39" borderId="69" xfId="0" applyFont="1" applyFill="1" applyBorder="1" applyAlignment="1">
      <alignment horizontal="center" vertical="center" shrinkToFit="1"/>
    </xf>
    <xf numFmtId="0" fontId="1" fillId="40" borderId="31" xfId="0" applyFont="1" applyFill="1" applyBorder="1" applyAlignment="1">
      <alignment horizontal="center" vertical="center" shrinkToFit="1"/>
    </xf>
    <xf numFmtId="0" fontId="0" fillId="0" borderId="39" xfId="0" applyBorder="1" applyAlignment="1">
      <alignment/>
    </xf>
    <xf numFmtId="0" fontId="0" fillId="34" borderId="38" xfId="0" applyNumberFormat="1" applyFill="1" applyBorder="1" applyAlignment="1">
      <alignment horizontal="center" vertical="center" shrinkToFit="1"/>
    </xf>
    <xf numFmtId="0" fontId="0" fillId="34" borderId="39" xfId="0" applyFill="1" applyBorder="1" applyAlignment="1">
      <alignment horizontal="center" vertical="center" shrinkToFit="1"/>
    </xf>
    <xf numFmtId="0" fontId="0" fillId="34" borderId="40" xfId="0" applyFill="1" applyBorder="1" applyAlignment="1">
      <alignment horizontal="center" vertical="center" shrinkToFit="1"/>
    </xf>
    <xf numFmtId="0" fontId="1" fillId="34" borderId="34" xfId="0" applyFont="1" applyFill="1" applyBorder="1" applyAlignment="1">
      <alignment horizontal="center" vertical="center" shrinkToFit="1"/>
    </xf>
    <xf numFmtId="0" fontId="0" fillId="39" borderId="37" xfId="0" applyFill="1" applyBorder="1" applyAlignment="1">
      <alignment horizontal="center" vertical="center" shrinkToFit="1"/>
    </xf>
    <xf numFmtId="0" fontId="0" fillId="39" borderId="52" xfId="0" applyFill="1" applyBorder="1" applyAlignment="1">
      <alignment horizontal="center" vertical="center" shrinkToFit="1"/>
    </xf>
    <xf numFmtId="0" fontId="0" fillId="34" borderId="38" xfId="0" applyFill="1" applyBorder="1" applyAlignment="1">
      <alignment horizontal="center" vertical="center" shrinkToFit="1"/>
    </xf>
    <xf numFmtId="0" fontId="0" fillId="34" borderId="49" xfId="0" applyFill="1" applyBorder="1" applyAlignment="1">
      <alignment horizontal="center" vertical="center" shrinkToFit="1"/>
    </xf>
    <xf numFmtId="0" fontId="0" fillId="39" borderId="55" xfId="0" applyFill="1" applyBorder="1" applyAlignment="1">
      <alignment/>
    </xf>
    <xf numFmtId="0" fontId="0" fillId="39" borderId="35" xfId="0" applyFill="1" applyBorder="1" applyAlignment="1">
      <alignment horizontal="center" vertical="center" shrinkToFit="1" readingOrder="1"/>
    </xf>
    <xf numFmtId="0" fontId="0" fillId="39" borderId="38" xfId="0" applyFill="1" applyBorder="1" applyAlignment="1">
      <alignment horizontal="center" vertical="center" shrinkToFit="1"/>
    </xf>
    <xf numFmtId="0" fontId="0" fillId="39" borderId="39" xfId="0" applyFill="1" applyBorder="1" applyAlignment="1">
      <alignment horizontal="center" vertical="center" shrinkToFit="1"/>
    </xf>
    <xf numFmtId="0" fontId="0" fillId="39" borderId="70" xfId="0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7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39" borderId="56" xfId="0" applyFill="1" applyBorder="1" applyAlignment="1">
      <alignment horizontal="center" vertical="center" shrinkToFit="1"/>
    </xf>
    <xf numFmtId="0" fontId="0" fillId="39" borderId="57" xfId="0" applyFill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39" borderId="56" xfId="0" applyFill="1" applyBorder="1" applyAlignment="1">
      <alignment/>
    </xf>
    <xf numFmtId="0" fontId="0" fillId="39" borderId="10" xfId="0" applyFill="1" applyBorder="1" applyAlignment="1">
      <alignment horizontal="center" vertical="center" shrinkToFit="1" readingOrder="1"/>
    </xf>
    <xf numFmtId="0" fontId="0" fillId="39" borderId="17" xfId="0" applyFill="1" applyBorder="1" applyAlignment="1">
      <alignment horizontal="center" vertical="center" shrinkToFit="1"/>
    </xf>
    <xf numFmtId="0" fontId="0" fillId="39" borderId="10" xfId="0" applyFill="1" applyBorder="1" applyAlignment="1">
      <alignment horizontal="center" vertical="center" shrinkToFit="1"/>
    </xf>
    <xf numFmtId="0" fontId="0" fillId="39" borderId="58" xfId="0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34" borderId="17" xfId="0" applyNumberFormat="1" applyFill="1" applyBorder="1" applyAlignment="1">
      <alignment horizontal="center" vertical="center" shrinkToFit="1"/>
    </xf>
    <xf numFmtId="0" fontId="0" fillId="34" borderId="10" xfId="0" applyNumberFormat="1" applyFill="1" applyBorder="1" applyAlignment="1">
      <alignment horizontal="center" vertical="center" shrinkToFit="1"/>
    </xf>
    <xf numFmtId="0" fontId="0" fillId="34" borderId="21" xfId="0" applyNumberFormat="1" applyFill="1" applyBorder="1" applyAlignment="1">
      <alignment horizontal="center" vertical="center" shrinkToFit="1"/>
    </xf>
    <xf numFmtId="0" fontId="0" fillId="34" borderId="56" xfId="0" applyFill="1" applyBorder="1" applyAlignment="1">
      <alignment horizontal="center" vertical="center" shrinkToFit="1"/>
    </xf>
    <xf numFmtId="0" fontId="0" fillId="34" borderId="17" xfId="0" applyFill="1" applyBorder="1" applyAlignment="1">
      <alignment horizontal="center" vertical="center" shrinkToFit="1"/>
    </xf>
    <xf numFmtId="0" fontId="0" fillId="34" borderId="10" xfId="0" applyFill="1" applyBorder="1" applyAlignment="1">
      <alignment horizontal="center" vertical="center" shrinkToFit="1"/>
    </xf>
    <xf numFmtId="0" fontId="0" fillId="0" borderId="21" xfId="0" applyNumberFormat="1" applyBorder="1" applyAlignment="1">
      <alignment horizontal="center" vertical="center" shrinkToFit="1"/>
    </xf>
    <xf numFmtId="0" fontId="0" fillId="34" borderId="21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71" xfId="0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5" xfId="0" applyBorder="1" applyAlignment="1">
      <alignment/>
    </xf>
    <xf numFmtId="0" fontId="0" fillId="0" borderId="18" xfId="0" applyNumberFormat="1" applyBorder="1" applyAlignment="1">
      <alignment horizontal="center" vertical="center" shrinkToFit="1"/>
    </xf>
    <xf numFmtId="0" fontId="0" fillId="39" borderId="44" xfId="0" applyFill="1" applyBorder="1" applyAlignment="1">
      <alignment horizontal="center" vertical="center" shrinkToFit="1"/>
    </xf>
    <xf numFmtId="0" fontId="0" fillId="39" borderId="10" xfId="0" applyFill="1" applyBorder="1" applyAlignment="1">
      <alignment/>
    </xf>
    <xf numFmtId="0" fontId="0" fillId="0" borderId="57" xfId="0" applyBorder="1" applyAlignment="1">
      <alignment horizontal="center" vertical="center" shrinkToFit="1"/>
    </xf>
    <xf numFmtId="0" fontId="0" fillId="0" borderId="16" xfId="0" applyBorder="1" applyAlignment="1">
      <alignment/>
    </xf>
    <xf numFmtId="0" fontId="1" fillId="40" borderId="10" xfId="0" applyFont="1" applyFill="1" applyBorder="1" applyAlignment="1">
      <alignment/>
    </xf>
    <xf numFmtId="0" fontId="1" fillId="39" borderId="55" xfId="0" applyFont="1" applyFill="1" applyBorder="1" applyAlignment="1">
      <alignment/>
    </xf>
    <xf numFmtId="0" fontId="1" fillId="39" borderId="39" xfId="0" applyFont="1" applyFill="1" applyBorder="1" applyAlignment="1">
      <alignment horizontal="center" vertical="center" shrinkToFit="1" readingOrder="1"/>
    </xf>
    <xf numFmtId="0" fontId="1" fillId="39" borderId="38" xfId="0" applyFont="1" applyFill="1" applyBorder="1" applyAlignment="1">
      <alignment horizontal="center" vertical="center" shrinkToFit="1"/>
    </xf>
    <xf numFmtId="0" fontId="1" fillId="39" borderId="39" xfId="0" applyFont="1" applyFill="1" applyBorder="1" applyAlignment="1">
      <alignment horizontal="center" vertical="center" shrinkToFit="1"/>
    </xf>
    <xf numFmtId="0" fontId="1" fillId="39" borderId="70" xfId="0" applyFont="1" applyFill="1" applyBorder="1" applyAlignment="1">
      <alignment horizontal="center" vertical="center" shrinkToFit="1"/>
    </xf>
    <xf numFmtId="0" fontId="1" fillId="39" borderId="42" xfId="0" applyFont="1" applyFill="1" applyBorder="1" applyAlignment="1">
      <alignment horizontal="center" vertical="center" shrinkToFit="1" readingOrder="1"/>
    </xf>
    <xf numFmtId="0" fontId="1" fillId="39" borderId="42" xfId="0" applyFont="1" applyFill="1" applyBorder="1" applyAlignment="1">
      <alignment horizontal="center" vertical="center" shrinkToFit="1"/>
    </xf>
    <xf numFmtId="0" fontId="1" fillId="39" borderId="48" xfId="0" applyFont="1" applyFill="1" applyBorder="1" applyAlignment="1">
      <alignment horizontal="center" vertical="center" shrinkToFit="1"/>
    </xf>
    <xf numFmtId="0" fontId="1" fillId="40" borderId="33" xfId="0" applyFont="1" applyFill="1" applyBorder="1" applyAlignment="1">
      <alignment horizontal="center" vertical="center" shrinkToFit="1"/>
    </xf>
    <xf numFmtId="0" fontId="0" fillId="34" borderId="39" xfId="0" applyNumberFormat="1" applyFill="1" applyBorder="1" applyAlignment="1">
      <alignment horizontal="center" vertical="center" shrinkToFit="1"/>
    </xf>
    <xf numFmtId="0" fontId="0" fillId="34" borderId="40" xfId="0" applyNumberFormat="1" applyFill="1" applyBorder="1" applyAlignment="1">
      <alignment horizontal="center" vertical="center" shrinkToFit="1"/>
    </xf>
    <xf numFmtId="0" fontId="1" fillId="34" borderId="14" xfId="0" applyFont="1" applyFill="1" applyBorder="1" applyAlignment="1">
      <alignment horizontal="center" vertical="center" shrinkToFit="1"/>
    </xf>
    <xf numFmtId="0" fontId="0" fillId="34" borderId="59" xfId="0" applyFill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0" fontId="7" fillId="34" borderId="10" xfId="0" applyFont="1" applyFill="1" applyBorder="1" applyAlignment="1">
      <alignment horizontal="center" vertical="center" shrinkToFit="1"/>
    </xf>
    <xf numFmtId="0" fontId="7" fillId="34" borderId="21" xfId="0" applyFont="1" applyFill="1" applyBorder="1" applyAlignment="1">
      <alignment horizontal="center" vertical="center" shrinkToFit="1"/>
    </xf>
    <xf numFmtId="0" fontId="1" fillId="34" borderId="23" xfId="0" applyFont="1" applyFill="1" applyBorder="1" applyAlignment="1">
      <alignment horizontal="center" vertical="center" shrinkToFit="1"/>
    </xf>
    <xf numFmtId="0" fontId="0" fillId="37" borderId="71" xfId="0" applyFill="1" applyBorder="1" applyAlignment="1">
      <alignment horizontal="center" vertical="center" shrinkToFit="1"/>
    </xf>
    <xf numFmtId="0" fontId="0" fillId="34" borderId="12" xfId="0" applyFill="1" applyBorder="1" applyAlignment="1">
      <alignment horizontal="center" vertical="center" shrinkToFit="1"/>
    </xf>
    <xf numFmtId="0" fontId="1" fillId="33" borderId="23" xfId="0" applyFont="1" applyFill="1" applyBorder="1" applyAlignment="1">
      <alignment horizontal="center" vertical="center" shrinkToFit="1"/>
    </xf>
    <xf numFmtId="0" fontId="0" fillId="39" borderId="54" xfId="0" applyFill="1" applyBorder="1" applyAlignment="1">
      <alignment horizontal="center" vertical="center" shrinkToFit="1"/>
    </xf>
    <xf numFmtId="0" fontId="0" fillId="39" borderId="30" xfId="0" applyFill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39" borderId="11" xfId="0" applyFill="1" applyBorder="1" applyAlignment="1">
      <alignment horizontal="center" vertical="center" shrinkToFit="1"/>
    </xf>
    <xf numFmtId="0" fontId="0" fillId="39" borderId="60" xfId="0" applyFill="1" applyBorder="1" applyAlignment="1">
      <alignment horizontal="center" vertical="center" shrinkToFit="1"/>
    </xf>
    <xf numFmtId="0" fontId="0" fillId="34" borderId="11" xfId="0" applyFill="1" applyBorder="1" applyAlignment="1">
      <alignment horizontal="center" vertical="center" shrinkToFit="1"/>
    </xf>
    <xf numFmtId="0" fontId="0" fillId="34" borderId="22" xfId="0" applyFill="1" applyBorder="1" applyAlignment="1">
      <alignment horizontal="center" vertical="center" shrinkToFit="1"/>
    </xf>
    <xf numFmtId="0" fontId="0" fillId="34" borderId="54" xfId="0" applyFill="1" applyBorder="1" applyAlignment="1">
      <alignment horizontal="center" vertical="center" shrinkToFit="1"/>
    </xf>
    <xf numFmtId="0" fontId="0" fillId="34" borderId="18" xfId="0" applyFill="1" applyBorder="1" applyAlignment="1">
      <alignment horizontal="center" vertical="center" shrinkToFit="1"/>
    </xf>
    <xf numFmtId="0" fontId="0" fillId="39" borderId="10" xfId="0" applyFill="1" applyBorder="1" applyAlignment="1">
      <alignment/>
    </xf>
    <xf numFmtId="0" fontId="5" fillId="0" borderId="14" xfId="0" applyFont="1" applyBorder="1" applyAlignment="1">
      <alignment/>
    </xf>
    <xf numFmtId="0" fontId="0" fillId="0" borderId="12" xfId="0" applyBorder="1" applyAlignment="1">
      <alignment horizontal="center" vertical="center" shrinkToFit="1"/>
    </xf>
    <xf numFmtId="0" fontId="0" fillId="39" borderId="11" xfId="0" applyFill="1" applyBorder="1" applyAlignment="1">
      <alignment horizontal="center" vertical="center" shrinkToFit="1" readingOrder="1"/>
    </xf>
    <xf numFmtId="0" fontId="0" fillId="0" borderId="24" xfId="0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0" fillId="0" borderId="15" xfId="0" applyBorder="1" applyAlignment="1">
      <alignment/>
    </xf>
    <xf numFmtId="0" fontId="0" fillId="39" borderId="13" xfId="0" applyFill="1" applyBorder="1" applyAlignment="1">
      <alignment vertical="center" shrinkToFit="1"/>
    </xf>
    <xf numFmtId="0" fontId="0" fillId="39" borderId="64" xfId="0" applyFill="1" applyBorder="1" applyAlignment="1">
      <alignment vertical="center" shrinkToFit="1"/>
    </xf>
    <xf numFmtId="0" fontId="0" fillId="39" borderId="72" xfId="0" applyFill="1" applyBorder="1" applyAlignment="1">
      <alignment vertical="center" shrinkToFit="1"/>
    </xf>
    <xf numFmtId="0" fontId="0" fillId="39" borderId="73" xfId="0" applyFill="1" applyBorder="1" applyAlignment="1">
      <alignment vertical="center" shrinkToFit="1"/>
    </xf>
    <xf numFmtId="0" fontId="1" fillId="0" borderId="13" xfId="0" applyFont="1" applyBorder="1" applyAlignment="1">
      <alignment vertical="center" shrinkToFit="1"/>
    </xf>
    <xf numFmtId="0" fontId="15" fillId="0" borderId="19" xfId="0" applyFont="1" applyBorder="1" applyAlignment="1">
      <alignment horizontal="center" vertical="center" shrinkToFit="1"/>
    </xf>
    <xf numFmtId="0" fontId="0" fillId="39" borderId="13" xfId="0" applyFont="1" applyFill="1" applyBorder="1" applyAlignment="1">
      <alignment vertical="center" shrinkToFit="1"/>
    </xf>
    <xf numFmtId="0" fontId="0" fillId="39" borderId="64" xfId="0" applyFont="1" applyFill="1" applyBorder="1" applyAlignment="1">
      <alignment vertical="center" shrinkToFit="1"/>
    </xf>
    <xf numFmtId="0" fontId="15" fillId="0" borderId="19" xfId="0" applyFont="1" applyBorder="1" applyAlignment="1">
      <alignment vertical="justify"/>
    </xf>
    <xf numFmtId="0" fontId="15" fillId="0" borderId="72" xfId="0" applyFont="1" applyBorder="1" applyAlignment="1">
      <alignment vertical="justify"/>
    </xf>
    <xf numFmtId="0" fontId="15" fillId="0" borderId="32" xfId="0" applyFont="1" applyBorder="1" applyAlignment="1">
      <alignment vertical="justify"/>
    </xf>
    <xf numFmtId="0" fontId="0" fillId="39" borderId="19" xfId="0" applyFill="1" applyBorder="1" applyAlignment="1">
      <alignment vertical="justify"/>
    </xf>
    <xf numFmtId="0" fontId="0" fillId="0" borderId="19" xfId="0" applyBorder="1" applyAlignment="1">
      <alignment vertical="justify"/>
    </xf>
    <xf numFmtId="0" fontId="0" fillId="39" borderId="19" xfId="0" applyFill="1" applyBorder="1" applyAlignment="1">
      <alignment/>
    </xf>
    <xf numFmtId="0" fontId="0" fillId="39" borderId="13" xfId="0" applyFill="1" applyBorder="1" applyAlignment="1">
      <alignment/>
    </xf>
    <xf numFmtId="0" fontId="0" fillId="39" borderId="27" xfId="0" applyFill="1" applyBorder="1" applyAlignment="1">
      <alignment/>
    </xf>
    <xf numFmtId="0" fontId="16" fillId="0" borderId="13" xfId="0" applyFont="1" applyBorder="1" applyAlignment="1">
      <alignment/>
    </xf>
    <xf numFmtId="0" fontId="10" fillId="0" borderId="0" xfId="0" applyFont="1" applyAlignment="1">
      <alignment vertical="top"/>
    </xf>
    <xf numFmtId="0" fontId="2" fillId="0" borderId="27" xfId="0" applyFont="1" applyBorder="1" applyAlignment="1">
      <alignment/>
    </xf>
    <xf numFmtId="0" fontId="0" fillId="0" borderId="27" xfId="0" applyBorder="1" applyAlignment="1">
      <alignment shrinkToFit="1"/>
    </xf>
    <xf numFmtId="0" fontId="0" fillId="0" borderId="25" xfId="0" applyBorder="1" applyAlignment="1">
      <alignment shrinkToFit="1"/>
    </xf>
    <xf numFmtId="0" fontId="0" fillId="0" borderId="25" xfId="0" applyBorder="1" applyAlignment="1">
      <alignment vertical="center" textRotation="255" shrinkToFit="1"/>
    </xf>
    <xf numFmtId="0" fontId="0" fillId="0" borderId="26" xfId="0" applyBorder="1" applyAlignment="1">
      <alignment shrinkToFit="1"/>
    </xf>
    <xf numFmtId="0" fontId="0" fillId="0" borderId="72" xfId="0" applyBorder="1" applyAlignment="1">
      <alignment shrinkToFit="1"/>
    </xf>
    <xf numFmtId="0" fontId="2" fillId="10" borderId="74" xfId="0" applyFont="1" applyFill="1" applyBorder="1" applyAlignment="1">
      <alignment horizontal="center" vertical="center" shrinkToFit="1"/>
    </xf>
    <xf numFmtId="0" fontId="2" fillId="10" borderId="75" xfId="0" applyFont="1" applyFill="1" applyBorder="1" applyAlignment="1">
      <alignment horizontal="center" vertical="center" shrinkToFit="1"/>
    </xf>
    <xf numFmtId="0" fontId="2" fillId="0" borderId="76" xfId="0" applyFont="1" applyBorder="1" applyAlignment="1">
      <alignment horizontal="center" vertical="center" shrinkToFit="1"/>
    </xf>
    <xf numFmtId="0" fontId="2" fillId="0" borderId="77" xfId="0" applyFont="1" applyBorder="1" applyAlignment="1">
      <alignment horizontal="center" vertical="center" shrinkToFit="1"/>
    </xf>
    <xf numFmtId="0" fontId="2" fillId="0" borderId="78" xfId="0" applyFont="1" applyBorder="1" applyAlignment="1">
      <alignment horizontal="center" vertical="center" shrinkToFit="1"/>
    </xf>
    <xf numFmtId="0" fontId="0" fillId="0" borderId="13" xfId="0" applyBorder="1" applyAlignment="1">
      <alignment shrinkToFit="1"/>
    </xf>
    <xf numFmtId="0" fontId="0" fillId="0" borderId="13" xfId="0" applyBorder="1" applyAlignment="1">
      <alignment horizontal="center" shrinkToFit="1"/>
    </xf>
    <xf numFmtId="0" fontId="0" fillId="18" borderId="79" xfId="0" applyFill="1" applyBorder="1" applyAlignment="1">
      <alignment/>
    </xf>
    <xf numFmtId="0" fontId="0" fillId="18" borderId="17" xfId="0" applyFill="1" applyBorder="1" applyAlignment="1">
      <alignment/>
    </xf>
    <xf numFmtId="0" fontId="0" fillId="18" borderId="10" xfId="0" applyFill="1" applyBorder="1" applyAlignment="1">
      <alignment/>
    </xf>
    <xf numFmtId="0" fontId="0" fillId="18" borderId="21" xfId="0" applyFill="1" applyBorder="1" applyAlignment="1">
      <alignment/>
    </xf>
    <xf numFmtId="0" fontId="0" fillId="18" borderId="80" xfId="0" applyFill="1" applyBorder="1" applyAlignment="1">
      <alignment/>
    </xf>
    <xf numFmtId="0" fontId="0" fillId="11" borderId="10" xfId="0" applyFill="1" applyBorder="1" applyAlignment="1">
      <alignment wrapText="1"/>
    </xf>
    <xf numFmtId="0" fontId="0" fillId="17" borderId="10" xfId="0" applyFill="1" applyBorder="1" applyAlignment="1">
      <alignment wrapText="1"/>
    </xf>
    <xf numFmtId="0" fontId="0" fillId="17" borderId="39" xfId="0" applyFill="1" applyBorder="1" applyAlignment="1">
      <alignment shrinkToFit="1"/>
    </xf>
    <xf numFmtId="49" fontId="17" fillId="35" borderId="35" xfId="0" applyNumberFormat="1" applyFont="1" applyFill="1" applyBorder="1" applyAlignment="1" applyProtection="1">
      <alignment horizontal="center" vertical="center"/>
      <protection hidden="1"/>
    </xf>
    <xf numFmtId="0" fontId="0" fillId="41" borderId="39" xfId="0" applyFill="1" applyBorder="1" applyAlignment="1">
      <alignment shrinkToFit="1"/>
    </xf>
    <xf numFmtId="0" fontId="0" fillId="0" borderId="79" xfId="0" applyBorder="1" applyAlignment="1">
      <alignment/>
    </xf>
    <xf numFmtId="0" fontId="0" fillId="0" borderId="45" xfId="0" applyBorder="1" applyAlignment="1">
      <alignment/>
    </xf>
    <xf numFmtId="0" fontId="1" fillId="18" borderId="79" xfId="0" applyFont="1" applyFill="1" applyBorder="1" applyAlignment="1">
      <alignment/>
    </xf>
    <xf numFmtId="0" fontId="1" fillId="18" borderId="80" xfId="0" applyFont="1" applyFill="1" applyBorder="1" applyAlignment="1">
      <alignment/>
    </xf>
    <xf numFmtId="0" fontId="0" fillId="41" borderId="59" xfId="0" applyFill="1" applyBorder="1" applyAlignment="1">
      <alignment/>
    </xf>
    <xf numFmtId="0" fontId="0" fillId="41" borderId="38" xfId="0" applyFill="1" applyBorder="1" applyAlignment="1">
      <alignment/>
    </xf>
    <xf numFmtId="0" fontId="0" fillId="41" borderId="39" xfId="0" applyFill="1" applyBorder="1" applyAlignment="1">
      <alignment/>
    </xf>
    <xf numFmtId="0" fontId="0" fillId="41" borderId="40" xfId="0" applyFill="1" applyBorder="1" applyAlignment="1">
      <alignment/>
    </xf>
    <xf numFmtId="0" fontId="0" fillId="11" borderId="39" xfId="0" applyFill="1" applyBorder="1" applyAlignment="1">
      <alignment wrapText="1"/>
    </xf>
    <xf numFmtId="0" fontId="0" fillId="17" borderId="39" xfId="0" applyFill="1" applyBorder="1" applyAlignment="1">
      <alignment wrapText="1"/>
    </xf>
    <xf numFmtId="0" fontId="0" fillId="41" borderId="12" xfId="0" applyFill="1" applyBorder="1" applyAlignment="1">
      <alignment/>
    </xf>
    <xf numFmtId="0" fontId="0" fillId="41" borderId="17" xfId="0" applyFill="1" applyBorder="1" applyAlignment="1">
      <alignment/>
    </xf>
    <xf numFmtId="0" fontId="0" fillId="41" borderId="10" xfId="0" applyFill="1" applyBorder="1" applyAlignment="1">
      <alignment/>
    </xf>
    <xf numFmtId="0" fontId="0" fillId="41" borderId="21" xfId="0" applyFill="1" applyBorder="1" applyAlignment="1">
      <alignment/>
    </xf>
    <xf numFmtId="0" fontId="1" fillId="35" borderId="79" xfId="0" applyFont="1" applyFill="1" applyBorder="1" applyAlignment="1">
      <alignment/>
    </xf>
    <xf numFmtId="0" fontId="0" fillId="14" borderId="17" xfId="0" applyFill="1" applyBorder="1" applyAlignment="1">
      <alignment/>
    </xf>
    <xf numFmtId="0" fontId="0" fillId="14" borderId="10" xfId="0" applyFill="1" applyBorder="1" applyAlignment="1">
      <alignment/>
    </xf>
    <xf numFmtId="0" fontId="0" fillId="14" borderId="21" xfId="0" applyFill="1" applyBorder="1" applyAlignment="1">
      <alignment/>
    </xf>
    <xf numFmtId="0" fontId="1" fillId="35" borderId="45" xfId="0" applyFont="1" applyFill="1" applyBorder="1" applyAlignment="1">
      <alignment/>
    </xf>
    <xf numFmtId="0" fontId="1" fillId="36" borderId="79" xfId="0" applyFont="1" applyFill="1" applyBorder="1" applyAlignment="1">
      <alignment/>
    </xf>
    <xf numFmtId="0" fontId="0" fillId="8" borderId="17" xfId="0" applyFill="1" applyBorder="1" applyAlignment="1">
      <alignment/>
    </xf>
    <xf numFmtId="0" fontId="0" fillId="8" borderId="10" xfId="0" applyFill="1" applyBorder="1" applyAlignment="1">
      <alignment/>
    </xf>
    <xf numFmtId="0" fontId="0" fillId="8" borderId="21" xfId="0" applyFill="1" applyBorder="1" applyAlignment="1">
      <alignment/>
    </xf>
    <xf numFmtId="0" fontId="1" fillId="36" borderId="80" xfId="0" applyFont="1" applyFill="1" applyBorder="1" applyAlignment="1">
      <alignment/>
    </xf>
    <xf numFmtId="0" fontId="0" fillId="34" borderId="79" xfId="0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11" borderId="39" xfId="0" applyFont="1" applyFill="1" applyBorder="1" applyAlignment="1">
      <alignment/>
    </xf>
    <xf numFmtId="0" fontId="1" fillId="17" borderId="39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" fillId="11" borderId="10" xfId="0" applyFont="1" applyFill="1" applyBorder="1" applyAlignment="1">
      <alignment/>
    </xf>
    <xf numFmtId="0" fontId="1" fillId="17" borderId="10" xfId="0" applyFont="1" applyFill="1" applyBorder="1" applyAlignment="1">
      <alignment/>
    </xf>
    <xf numFmtId="0" fontId="0" fillId="34" borderId="59" xfId="0" applyFill="1" applyBorder="1" applyAlignment="1">
      <alignment/>
    </xf>
    <xf numFmtId="0" fontId="0" fillId="37" borderId="39" xfId="0" applyFill="1" applyBorder="1" applyAlignment="1">
      <alignment wrapText="1"/>
    </xf>
    <xf numFmtId="0" fontId="35" fillId="33" borderId="39" xfId="0" applyFont="1" applyFill="1" applyBorder="1" applyAlignment="1">
      <alignment wrapText="1"/>
    </xf>
    <xf numFmtId="0" fontId="0" fillId="34" borderId="12" xfId="0" applyFill="1" applyBorder="1" applyAlignment="1">
      <alignment/>
    </xf>
    <xf numFmtId="0" fontId="0" fillId="34" borderId="23" xfId="0" applyFill="1" applyBorder="1" applyAlignment="1">
      <alignment/>
    </xf>
    <xf numFmtId="0" fontId="0" fillId="37" borderId="21" xfId="0" applyFill="1" applyBorder="1" applyAlignment="1">
      <alignment/>
    </xf>
    <xf numFmtId="0" fontId="0" fillId="0" borderId="80" xfId="0" applyBorder="1" applyAlignment="1">
      <alignment/>
    </xf>
    <xf numFmtId="0" fontId="1" fillId="36" borderId="34" xfId="0" applyFont="1" applyFill="1" applyBorder="1" applyAlignment="1">
      <alignment/>
    </xf>
    <xf numFmtId="0" fontId="1" fillId="18" borderId="79" xfId="0" applyFont="1" applyFill="1" applyBorder="1" applyAlignment="1">
      <alignment vertical="center"/>
    </xf>
    <xf numFmtId="0" fontId="1" fillId="18" borderId="80" xfId="0" applyFont="1" applyFill="1" applyBorder="1" applyAlignment="1">
      <alignment vertical="center"/>
    </xf>
    <xf numFmtId="0" fontId="0" fillId="33" borderId="39" xfId="0" applyFill="1" applyBorder="1" applyAlignment="1">
      <alignment wrapText="1"/>
    </xf>
    <xf numFmtId="0" fontId="0" fillId="37" borderId="10" xfId="0" applyFill="1" applyBorder="1" applyAlignment="1">
      <alignment wrapText="1"/>
    </xf>
    <xf numFmtId="1" fontId="0" fillId="41" borderId="10" xfId="0" applyNumberFormat="1" applyFill="1" applyBorder="1" applyAlignment="1">
      <alignment wrapText="1"/>
    </xf>
    <xf numFmtId="1" fontId="0" fillId="11" borderId="10" xfId="0" applyNumberFormat="1" applyFill="1" applyBorder="1" applyAlignment="1">
      <alignment wrapText="1"/>
    </xf>
    <xf numFmtId="1" fontId="0" fillId="17" borderId="10" xfId="0" applyNumberFormat="1" applyFill="1" applyBorder="1" applyAlignment="1">
      <alignment wrapText="1"/>
    </xf>
    <xf numFmtId="1" fontId="0" fillId="0" borderId="10" xfId="0" applyNumberFormat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0" fontId="1" fillId="11" borderId="39" xfId="0" applyFont="1" applyFill="1" applyBorder="1" applyAlignment="1">
      <alignment wrapText="1"/>
    </xf>
    <xf numFmtId="0" fontId="1" fillId="17" borderId="39" xfId="0" applyFont="1" applyFill="1" applyBorder="1" applyAlignment="1">
      <alignment wrapText="1"/>
    </xf>
    <xf numFmtId="0" fontId="0" fillId="41" borderId="40" xfId="0" applyFill="1" applyBorder="1" applyAlignment="1">
      <alignment shrinkToFit="1"/>
    </xf>
    <xf numFmtId="0" fontId="0" fillId="0" borderId="23" xfId="0" applyBorder="1" applyAlignment="1">
      <alignment vertical="center"/>
    </xf>
    <xf numFmtId="0" fontId="1" fillId="11" borderId="10" xfId="0" applyFont="1" applyFill="1" applyBorder="1" applyAlignment="1">
      <alignment wrapText="1"/>
    </xf>
    <xf numFmtId="0" fontId="1" fillId="17" borderId="10" xfId="0" applyFont="1" applyFill="1" applyBorder="1" applyAlignment="1">
      <alignment wrapText="1"/>
    </xf>
    <xf numFmtId="0" fontId="1" fillId="37" borderId="21" xfId="0" applyFont="1" applyFill="1" applyBorder="1" applyAlignment="1">
      <alignment/>
    </xf>
    <xf numFmtId="0" fontId="1" fillId="34" borderId="23" xfId="0" applyFont="1" applyFill="1" applyBorder="1" applyAlignment="1">
      <alignment vertical="center"/>
    </xf>
    <xf numFmtId="0" fontId="0" fillId="33" borderId="10" xfId="0" applyFont="1" applyFill="1" applyBorder="1" applyAlignment="1">
      <alignment wrapText="1"/>
    </xf>
    <xf numFmtId="0" fontId="0" fillId="11" borderId="10" xfId="0" applyFont="1" applyFill="1" applyBorder="1" applyAlignment="1">
      <alignment wrapText="1"/>
    </xf>
    <xf numFmtId="0" fontId="0" fillId="17" borderId="10" xfId="0" applyFont="1" applyFill="1" applyBorder="1" applyAlignment="1">
      <alignment wrapText="1"/>
    </xf>
    <xf numFmtId="0" fontId="4" fillId="0" borderId="14" xfId="0" applyFont="1" applyFill="1" applyBorder="1" applyAlignment="1">
      <alignment horizontal="left" vertical="top"/>
    </xf>
    <xf numFmtId="0" fontId="0" fillId="11" borderId="11" xfId="0" applyFont="1" applyFill="1" applyBorder="1" applyAlignment="1">
      <alignment wrapText="1"/>
    </xf>
    <xf numFmtId="0" fontId="0" fillId="17" borderId="11" xfId="0" applyFont="1" applyFill="1" applyBorder="1" applyAlignment="1">
      <alignment wrapText="1"/>
    </xf>
    <xf numFmtId="0" fontId="0" fillId="0" borderId="24" xfId="0" applyFont="1" applyBorder="1" applyAlignment="1">
      <alignment wrapText="1"/>
    </xf>
    <xf numFmtId="0" fontId="11" fillId="0" borderId="81" xfId="0" applyFont="1" applyBorder="1" applyAlignment="1">
      <alignment horizontal="left"/>
    </xf>
    <xf numFmtId="0" fontId="0" fillId="0" borderId="24" xfId="0" applyBorder="1" applyAlignment="1">
      <alignment vertical="center"/>
    </xf>
    <xf numFmtId="0" fontId="0" fillId="17" borderId="11" xfId="0" applyFill="1" applyBorder="1" applyAlignment="1">
      <alignment wrapText="1"/>
    </xf>
    <xf numFmtId="0" fontId="18" fillId="0" borderId="34" xfId="0" applyFont="1" applyBorder="1" applyAlignment="1">
      <alignment/>
    </xf>
    <xf numFmtId="0" fontId="11" fillId="0" borderId="79" xfId="0" applyFont="1" applyBorder="1" applyAlignment="1">
      <alignment horizontal="left"/>
    </xf>
    <xf numFmtId="0" fontId="0" fillId="34" borderId="41" xfId="0" applyFill="1" applyBorder="1" applyAlignment="1">
      <alignment/>
    </xf>
    <xf numFmtId="0" fontId="0" fillId="34" borderId="34" xfId="0" applyFill="1" applyBorder="1" applyAlignment="1">
      <alignment vertical="center"/>
    </xf>
    <xf numFmtId="0" fontId="0" fillId="34" borderId="47" xfId="0" applyFill="1" applyBorder="1" applyAlignment="1">
      <alignment/>
    </xf>
    <xf numFmtId="0" fontId="0" fillId="34" borderId="35" xfId="0" applyFill="1" applyBorder="1" applyAlignment="1">
      <alignment wrapText="1"/>
    </xf>
    <xf numFmtId="0" fontId="0" fillId="41" borderId="35" xfId="0" applyFill="1" applyBorder="1" applyAlignment="1">
      <alignment wrapText="1"/>
    </xf>
    <xf numFmtId="0" fontId="0" fillId="41" borderId="35" xfId="0" applyFont="1" applyFill="1" applyBorder="1" applyAlignment="1">
      <alignment wrapText="1"/>
    </xf>
    <xf numFmtId="0" fontId="0" fillId="17" borderId="35" xfId="0" applyFont="1" applyFill="1" applyBorder="1" applyAlignment="1">
      <alignment wrapText="1"/>
    </xf>
    <xf numFmtId="0" fontId="0" fillId="17" borderId="35" xfId="0" applyFill="1" applyBorder="1" applyAlignment="1">
      <alignment shrinkToFit="1"/>
    </xf>
    <xf numFmtId="0" fontId="0" fillId="41" borderId="35" xfId="0" applyFill="1" applyBorder="1" applyAlignment="1">
      <alignment shrinkToFit="1"/>
    </xf>
    <xf numFmtId="0" fontId="0" fillId="41" borderId="36" xfId="0" applyFill="1" applyBorder="1" applyAlignment="1">
      <alignment shrinkToFit="1"/>
    </xf>
    <xf numFmtId="0" fontId="1" fillId="0" borderId="34" xfId="0" applyFont="1" applyBorder="1" applyAlignment="1">
      <alignment wrapText="1"/>
    </xf>
    <xf numFmtId="0" fontId="18" fillId="0" borderId="31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0" fillId="34" borderId="16" xfId="0" applyFill="1" applyBorder="1" applyAlignment="1">
      <alignment/>
    </xf>
    <xf numFmtId="0" fontId="0" fillId="34" borderId="51" xfId="0" applyFill="1" applyBorder="1" applyAlignment="1">
      <alignment/>
    </xf>
    <xf numFmtId="0" fontId="0" fillId="34" borderId="33" xfId="0" applyFill="1" applyBorder="1" applyAlignment="1">
      <alignment vertical="center"/>
    </xf>
    <xf numFmtId="0" fontId="0" fillId="34" borderId="48" xfId="0" applyFill="1" applyBorder="1" applyAlignment="1">
      <alignment/>
    </xf>
    <xf numFmtId="0" fontId="0" fillId="34" borderId="42" xfId="0" applyFill="1" applyBorder="1" applyAlignment="1">
      <alignment wrapText="1"/>
    </xf>
    <xf numFmtId="0" fontId="0" fillId="33" borderId="42" xfId="0" applyFont="1" applyFill="1" applyBorder="1" applyAlignment="1">
      <alignment wrapText="1"/>
    </xf>
    <xf numFmtId="0" fontId="0" fillId="11" borderId="42" xfId="0" applyFont="1" applyFill="1" applyBorder="1" applyAlignment="1">
      <alignment wrapText="1"/>
    </xf>
    <xf numFmtId="0" fontId="0" fillId="41" borderId="42" xfId="0" applyFont="1" applyFill="1" applyBorder="1" applyAlignment="1">
      <alignment wrapText="1"/>
    </xf>
    <xf numFmtId="0" fontId="0" fillId="17" borderId="68" xfId="0" applyFill="1" applyBorder="1" applyAlignment="1">
      <alignment shrinkToFit="1"/>
    </xf>
    <xf numFmtId="49" fontId="17" fillId="35" borderId="25" xfId="0" applyNumberFormat="1" applyFont="1" applyFill="1" applyBorder="1" applyAlignment="1" applyProtection="1">
      <alignment horizontal="center" vertical="center"/>
      <protection hidden="1"/>
    </xf>
    <xf numFmtId="0" fontId="0" fillId="41" borderId="68" xfId="0" applyFill="1" applyBorder="1" applyAlignment="1">
      <alignment shrinkToFit="1"/>
    </xf>
    <xf numFmtId="0" fontId="0" fillId="41" borderId="82" xfId="0" applyFill="1" applyBorder="1" applyAlignment="1">
      <alignment shrinkToFit="1"/>
    </xf>
    <xf numFmtId="0" fontId="1" fillId="0" borderId="33" xfId="0" applyFont="1" applyBorder="1" applyAlignment="1">
      <alignment wrapText="1"/>
    </xf>
    <xf numFmtId="0" fontId="1" fillId="0" borderId="76" xfId="0" applyFont="1" applyBorder="1" applyAlignment="1">
      <alignment shrinkToFit="1"/>
    </xf>
    <xf numFmtId="0" fontId="1" fillId="34" borderId="74" xfId="0" applyFont="1" applyFill="1" applyBorder="1" applyAlignment="1">
      <alignment/>
    </xf>
    <xf numFmtId="0" fontId="1" fillId="34" borderId="75" xfId="0" applyFont="1" applyFill="1" applyBorder="1" applyAlignment="1">
      <alignment/>
    </xf>
    <xf numFmtId="0" fontId="1" fillId="0" borderId="74" xfId="0" applyFont="1" applyBorder="1" applyAlignment="1">
      <alignment shrinkToFit="1"/>
    </xf>
    <xf numFmtId="0" fontId="1" fillId="34" borderId="76" xfId="0" applyFont="1" applyFill="1" applyBorder="1" applyAlignment="1">
      <alignment/>
    </xf>
    <xf numFmtId="0" fontId="1" fillId="34" borderId="77" xfId="0" applyFont="1" applyFill="1" applyBorder="1" applyAlignment="1">
      <alignment/>
    </xf>
    <xf numFmtId="0" fontId="1" fillId="34" borderId="78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0" xfId="0" applyFont="1" applyBorder="1" applyAlignment="1">
      <alignment shrinkToFit="1"/>
    </xf>
    <xf numFmtId="0" fontId="1" fillId="0" borderId="17" xfId="0" applyFont="1" applyBorder="1" applyAlignment="1">
      <alignment shrinkToFit="1"/>
    </xf>
    <xf numFmtId="0" fontId="1" fillId="33" borderId="10" xfId="0" applyFont="1" applyFill="1" applyBorder="1" applyAlignment="1">
      <alignment shrinkToFit="1"/>
    </xf>
    <xf numFmtId="0" fontId="1" fillId="0" borderId="64" xfId="0" applyFont="1" applyFill="1" applyBorder="1" applyAlignment="1">
      <alignment/>
    </xf>
    <xf numFmtId="0" fontId="1" fillId="34" borderId="67" xfId="0" applyFont="1" applyFill="1" applyBorder="1" applyAlignment="1">
      <alignment shrinkToFit="1"/>
    </xf>
    <xf numFmtId="0" fontId="5" fillId="0" borderId="15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15" fillId="0" borderId="27" xfId="0" applyFont="1" applyBorder="1" applyAlignment="1">
      <alignment vertical="justify"/>
    </xf>
    <xf numFmtId="0" fontId="15" fillId="0" borderId="19" xfId="0" applyFont="1" applyBorder="1" applyAlignment="1">
      <alignment horizontal="center" vertical="justify"/>
    </xf>
    <xf numFmtId="0" fontId="1" fillId="0" borderId="64" xfId="0" applyFont="1" applyBorder="1" applyAlignment="1">
      <alignment vertical="justify"/>
    </xf>
    <xf numFmtId="0" fontId="0" fillId="34" borderId="18" xfId="0" applyNumberFormat="1" applyFill="1" applyBorder="1" applyAlignment="1">
      <alignment horizontal="center" vertical="center" shrinkToFit="1"/>
    </xf>
    <xf numFmtId="0" fontId="1" fillId="34" borderId="24" xfId="0" applyFont="1" applyFill="1" applyBorder="1" applyAlignment="1">
      <alignment horizontal="center" vertical="center" shrinkToFit="1"/>
    </xf>
    <xf numFmtId="0" fontId="0" fillId="39" borderId="11" xfId="0" applyFill="1" applyBorder="1" applyAlignment="1">
      <alignment/>
    </xf>
    <xf numFmtId="0" fontId="9" fillId="0" borderId="67" xfId="0" applyFont="1" applyBorder="1" applyAlignment="1">
      <alignment vertical="top"/>
    </xf>
    <xf numFmtId="0" fontId="0" fillId="34" borderId="45" xfId="0" applyFill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top" wrapText="1"/>
    </xf>
    <xf numFmtId="0" fontId="0" fillId="33" borderId="62" xfId="0" applyFill="1" applyBorder="1" applyAlignment="1">
      <alignment horizontal="center" vertical="center" shrinkToFit="1"/>
    </xf>
    <xf numFmtId="0" fontId="0" fillId="33" borderId="66" xfId="0" applyFill="1" applyBorder="1" applyAlignment="1">
      <alignment horizontal="center" vertical="center" shrinkToFit="1"/>
    </xf>
    <xf numFmtId="0" fontId="0" fillId="34" borderId="66" xfId="0" applyFill="1" applyBorder="1" applyAlignment="1">
      <alignment horizontal="center" vertical="center" shrinkToFit="1"/>
    </xf>
    <xf numFmtId="0" fontId="0" fillId="34" borderId="83" xfId="0" applyFill="1" applyBorder="1" applyAlignment="1">
      <alignment horizontal="center" vertical="center" shrinkToFit="1"/>
    </xf>
    <xf numFmtId="0" fontId="1" fillId="34" borderId="15" xfId="0" applyFont="1" applyFill="1" applyBorder="1" applyAlignment="1">
      <alignment horizontal="center" vertical="center" shrinkToFit="1"/>
    </xf>
    <xf numFmtId="0" fontId="0" fillId="39" borderId="20" xfId="0" applyFill="1" applyBorder="1" applyAlignment="1">
      <alignment horizontal="center" vertical="center" shrinkToFit="1"/>
    </xf>
    <xf numFmtId="0" fontId="0" fillId="39" borderId="28" xfId="0" applyFill="1" applyBorder="1" applyAlignment="1">
      <alignment horizontal="center" vertical="center" shrinkToFit="1"/>
    </xf>
    <xf numFmtId="0" fontId="0" fillId="34" borderId="0" xfId="0" applyFill="1" applyBorder="1" applyAlignment="1">
      <alignment horizontal="center" vertical="center" shrinkToFit="1"/>
    </xf>
    <xf numFmtId="0" fontId="9" fillId="16" borderId="84" xfId="0" applyFont="1" applyFill="1" applyBorder="1" applyAlignment="1">
      <alignment wrapText="1"/>
    </xf>
    <xf numFmtId="0" fontId="0" fillId="16" borderId="35" xfId="0" applyFill="1" applyBorder="1" applyAlignment="1">
      <alignment/>
    </xf>
    <xf numFmtId="0" fontId="0" fillId="16" borderId="76" xfId="0" applyFill="1" applyBorder="1" applyAlignment="1">
      <alignment horizontal="center" vertical="center" shrinkToFit="1"/>
    </xf>
    <xf numFmtId="0" fontId="0" fillId="16" borderId="75" xfId="0" applyFill="1" applyBorder="1" applyAlignment="1">
      <alignment horizontal="center" vertical="center" shrinkToFit="1"/>
    </xf>
    <xf numFmtId="0" fontId="9" fillId="16" borderId="63" xfId="0" applyFont="1" applyFill="1" applyBorder="1" applyAlignment="1">
      <alignment horizontal="center" vertical="top"/>
    </xf>
    <xf numFmtId="0" fontId="0" fillId="16" borderId="42" xfId="0" applyFill="1" applyBorder="1" applyAlignment="1">
      <alignment/>
    </xf>
    <xf numFmtId="0" fontId="0" fillId="16" borderId="51" xfId="0" applyFill="1" applyBorder="1" applyAlignment="1">
      <alignment horizontal="center" vertical="center" shrinkToFit="1"/>
    </xf>
    <xf numFmtId="0" fontId="0" fillId="16" borderId="53" xfId="0" applyFill="1" applyBorder="1" applyAlignment="1">
      <alignment horizontal="center" vertical="center" shrinkToFit="1"/>
    </xf>
    <xf numFmtId="0" fontId="0" fillId="34" borderId="55" xfId="0" applyFill="1" applyBorder="1" applyAlignment="1">
      <alignment horizontal="center" vertical="center" shrinkToFit="1"/>
    </xf>
    <xf numFmtId="0" fontId="0" fillId="39" borderId="85" xfId="0" applyFill="1" applyBorder="1" applyAlignment="1">
      <alignment horizontal="center" vertical="center" shrinkToFit="1"/>
    </xf>
    <xf numFmtId="0" fontId="0" fillId="39" borderId="71" xfId="0" applyFill="1" applyBorder="1" applyAlignment="1">
      <alignment horizontal="center" vertical="center" shrinkToFit="1"/>
    </xf>
    <xf numFmtId="0" fontId="1" fillId="34" borderId="49" xfId="0" applyFont="1" applyFill="1" applyBorder="1" applyAlignment="1">
      <alignment horizontal="center" vertical="center" shrinkToFit="1"/>
    </xf>
    <xf numFmtId="0" fontId="1" fillId="33" borderId="71" xfId="0" applyFont="1" applyFill="1" applyBorder="1" applyAlignment="1">
      <alignment horizontal="center" vertical="center" shrinkToFit="1"/>
    </xf>
    <xf numFmtId="0" fontId="1" fillId="34" borderId="71" xfId="0" applyFont="1" applyFill="1" applyBorder="1" applyAlignment="1">
      <alignment horizontal="center" vertical="center" shrinkToFit="1"/>
    </xf>
    <xf numFmtId="0" fontId="1" fillId="0" borderId="71" xfId="0" applyFont="1" applyBorder="1" applyAlignment="1">
      <alignment horizontal="center" vertical="center" shrinkToFit="1"/>
    </xf>
    <xf numFmtId="0" fontId="1" fillId="40" borderId="76" xfId="0" applyFont="1" applyFill="1" applyBorder="1" applyAlignment="1">
      <alignment horizontal="center" vertical="center" shrinkToFit="1"/>
    </xf>
    <xf numFmtId="0" fontId="0" fillId="37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39" borderId="86" xfId="0" applyFill="1" applyBorder="1" applyAlignment="1">
      <alignment horizontal="center" vertical="center" shrinkToFit="1"/>
    </xf>
    <xf numFmtId="0" fontId="1" fillId="40" borderId="63" xfId="0" applyFont="1" applyFill="1" applyBorder="1" applyAlignment="1">
      <alignment horizontal="center" vertical="center" shrinkToFit="1"/>
    </xf>
    <xf numFmtId="0" fontId="0" fillId="33" borderId="39" xfId="0" applyFill="1" applyBorder="1" applyAlignment="1">
      <alignment horizontal="center" vertical="center" shrinkToFit="1"/>
    </xf>
    <xf numFmtId="0" fontId="0" fillId="37" borderId="50" xfId="0" applyFill="1" applyBorder="1" applyAlignment="1">
      <alignment horizontal="center" vertical="center" shrinkToFit="1"/>
    </xf>
    <xf numFmtId="0" fontId="2" fillId="0" borderId="19" xfId="0" applyFont="1" applyBorder="1" applyAlignment="1">
      <alignment horizontal="left" textRotation="90"/>
    </xf>
    <xf numFmtId="16" fontId="2" fillId="0" borderId="32" xfId="0" applyNumberFormat="1" applyFont="1" applyBorder="1" applyAlignment="1">
      <alignment textRotation="90"/>
    </xf>
    <xf numFmtId="0" fontId="2" fillId="0" borderId="13" xfId="0" applyFont="1" applyBorder="1" applyAlignment="1">
      <alignment horizontal="left" textRotation="90"/>
    </xf>
    <xf numFmtId="0" fontId="3" fillId="0" borderId="64" xfId="0" applyFont="1" applyBorder="1" applyAlignment="1">
      <alignment horizontal="center" textRotation="90"/>
    </xf>
    <xf numFmtId="0" fontId="3" fillId="0" borderId="13" xfId="0" applyFont="1" applyBorder="1" applyAlignment="1">
      <alignment horizontal="center" textRotation="90"/>
    </xf>
    <xf numFmtId="0" fontId="9" fillId="0" borderId="11" xfId="0" applyFont="1" applyBorder="1" applyAlignment="1">
      <alignment horizontal="left" vertical="top"/>
    </xf>
    <xf numFmtId="0" fontId="9" fillId="0" borderId="68" xfId="0" applyFont="1" applyBorder="1" applyAlignment="1">
      <alignment horizontal="left" vertical="top"/>
    </xf>
    <xf numFmtId="0" fontId="5" fillId="0" borderId="11" xfId="0" applyFont="1" applyBorder="1" applyAlignment="1">
      <alignment horizontal="center" vertical="top"/>
    </xf>
    <xf numFmtId="0" fontId="5" fillId="0" borderId="68" xfId="0" applyFont="1" applyBorder="1" applyAlignment="1">
      <alignment horizontal="center" vertical="top"/>
    </xf>
    <xf numFmtId="0" fontId="14" fillId="0" borderId="72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8" fillId="0" borderId="87" xfId="0" applyFont="1" applyBorder="1" applyAlignment="1">
      <alignment horizontal="center"/>
    </xf>
    <xf numFmtId="0" fontId="14" fillId="0" borderId="65" xfId="0" applyFont="1" applyBorder="1" applyAlignment="1">
      <alignment horizontal="center"/>
    </xf>
    <xf numFmtId="0" fontId="5" fillId="0" borderId="15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top"/>
    </xf>
    <xf numFmtId="0" fontId="9" fillId="0" borderId="49" xfId="0" applyFont="1" applyBorder="1" applyAlignment="1">
      <alignment horizontal="left" vertical="top"/>
    </xf>
    <xf numFmtId="0" fontId="5" fillId="0" borderId="24" xfId="0" applyFont="1" applyBorder="1" applyAlignment="1">
      <alignment horizontal="center" vertical="top"/>
    </xf>
    <xf numFmtId="0" fontId="9" fillId="0" borderId="54" xfId="0" applyFont="1" applyBorder="1" applyAlignment="1">
      <alignment horizontal="left" vertical="top" wrapText="1"/>
    </xf>
    <xf numFmtId="0" fontId="9" fillId="0" borderId="55" xfId="0" applyFont="1" applyBorder="1" applyAlignment="1">
      <alignment horizontal="left" vertical="top" wrapText="1"/>
    </xf>
    <xf numFmtId="0" fontId="5" fillId="16" borderId="37" xfId="0" applyFont="1" applyFill="1" applyBorder="1" applyAlignment="1">
      <alignment horizontal="center"/>
    </xf>
    <xf numFmtId="0" fontId="5" fillId="16" borderId="44" xfId="0" applyFont="1" applyFill="1" applyBorder="1" applyAlignment="1">
      <alignment horizontal="center"/>
    </xf>
    <xf numFmtId="0" fontId="9" fillId="0" borderId="45" xfId="0" applyFont="1" applyBorder="1" applyAlignment="1">
      <alignment horizontal="left" vertical="top"/>
    </xf>
    <xf numFmtId="0" fontId="9" fillId="0" borderId="59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4" fillId="40" borderId="46" xfId="0" applyFont="1" applyFill="1" applyBorder="1" applyAlignment="1">
      <alignment horizontal="left" vertical="top"/>
    </xf>
    <xf numFmtId="0" fontId="4" fillId="40" borderId="31" xfId="0" applyFont="1" applyFill="1" applyBorder="1" applyAlignment="1">
      <alignment horizontal="left" vertical="top"/>
    </xf>
    <xf numFmtId="0" fontId="13" fillId="40" borderId="84" xfId="0" applyFont="1" applyFill="1" applyBorder="1" applyAlignment="1">
      <alignment horizontal="left" vertical="top" wrapText="1"/>
    </xf>
    <xf numFmtId="0" fontId="13" fillId="40" borderId="87" xfId="0" applyFont="1" applyFill="1" applyBorder="1" applyAlignment="1">
      <alignment horizontal="left" vertical="top" wrapText="1"/>
    </xf>
    <xf numFmtId="0" fontId="1" fillId="0" borderId="15" xfId="0" applyFont="1" applyBorder="1" applyAlignment="1">
      <alignment horizontal="center" textRotation="90"/>
    </xf>
    <xf numFmtId="0" fontId="13" fillId="40" borderId="46" xfId="0" applyFont="1" applyFill="1" applyBorder="1" applyAlignment="1">
      <alignment horizontal="left" vertical="top"/>
    </xf>
    <xf numFmtId="0" fontId="13" fillId="40" borderId="31" xfId="0" applyFont="1" applyFill="1" applyBorder="1" applyAlignment="1">
      <alignment horizontal="left" vertical="top"/>
    </xf>
    <xf numFmtId="0" fontId="13" fillId="40" borderId="61" xfId="0" applyFont="1" applyFill="1" applyBorder="1" applyAlignment="1">
      <alignment horizontal="left" vertical="top" wrapText="1" shrinkToFit="1"/>
    </xf>
    <xf numFmtId="0" fontId="13" fillId="40" borderId="65" xfId="0" applyFont="1" applyFill="1" applyBorder="1" applyAlignment="1">
      <alignment horizontal="left" vertical="top" wrapText="1" shrinkToFit="1"/>
    </xf>
    <xf numFmtId="0" fontId="9" fillId="0" borderId="16" xfId="0" applyFont="1" applyBorder="1" applyAlignment="1">
      <alignment horizontal="left" vertical="top" wrapText="1"/>
    </xf>
    <xf numFmtId="0" fontId="9" fillId="0" borderId="59" xfId="0" applyFont="1" applyBorder="1" applyAlignment="1">
      <alignment horizontal="left" vertical="top" wrapText="1"/>
    </xf>
    <xf numFmtId="0" fontId="9" fillId="0" borderId="45" xfId="0" applyFont="1" applyBorder="1" applyAlignment="1">
      <alignment horizontal="left" vertical="top" wrapText="1" shrinkToFit="1"/>
    </xf>
    <xf numFmtId="0" fontId="9" fillId="0" borderId="59" xfId="0" applyFont="1" applyBorder="1" applyAlignment="1">
      <alignment horizontal="left" vertical="top" wrapText="1" shrinkToFit="1"/>
    </xf>
    <xf numFmtId="0" fontId="9" fillId="0" borderId="45" xfId="0" applyFont="1" applyBorder="1" applyAlignment="1">
      <alignment horizontal="left" vertical="top" wrapText="1"/>
    </xf>
    <xf numFmtId="0" fontId="4" fillId="0" borderId="8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46" xfId="0" applyFont="1" applyBorder="1" applyAlignment="1">
      <alignment horizontal="center" textRotation="90"/>
    </xf>
    <xf numFmtId="0" fontId="2" fillId="0" borderId="15" xfId="0" applyFont="1" applyBorder="1" applyAlignment="1">
      <alignment horizontal="center" textRotation="90"/>
    </xf>
    <xf numFmtId="0" fontId="2" fillId="0" borderId="31" xfId="0" applyFont="1" applyBorder="1" applyAlignment="1">
      <alignment horizontal="center" textRotation="90"/>
    </xf>
    <xf numFmtId="0" fontId="2" fillId="0" borderId="61" xfId="0" applyFont="1" applyBorder="1" applyAlignment="1">
      <alignment horizontal="center" textRotation="90" wrapText="1"/>
    </xf>
    <xf numFmtId="0" fontId="2" fillId="0" borderId="16" xfId="0" applyFont="1" applyBorder="1" applyAlignment="1">
      <alignment horizontal="center" textRotation="90" wrapText="1"/>
    </xf>
    <xf numFmtId="0" fontId="2" fillId="0" borderId="65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  <xf numFmtId="0" fontId="2" fillId="0" borderId="0" xfId="0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4" fillId="18" borderId="34" xfId="0" applyFont="1" applyFill="1" applyBorder="1" applyAlignment="1">
      <alignment horizontal="left" vertical="top"/>
    </xf>
    <xf numFmtId="0" fontId="4" fillId="18" borderId="33" xfId="0" applyFont="1" applyFill="1" applyBorder="1" applyAlignment="1">
      <alignment horizontal="left" vertical="top"/>
    </xf>
    <xf numFmtId="0" fontId="4" fillId="18" borderId="34" xfId="0" applyFont="1" applyFill="1" applyBorder="1" applyAlignment="1">
      <alignment horizontal="left" vertical="top" wrapText="1"/>
    </xf>
    <xf numFmtId="0" fontId="4" fillId="18" borderId="33" xfId="0" applyFont="1" applyFill="1" applyBorder="1" applyAlignment="1">
      <alignment horizontal="left" vertical="top" wrapText="1"/>
    </xf>
    <xf numFmtId="0" fontId="5" fillId="0" borderId="34" xfId="0" applyFont="1" applyFill="1" applyBorder="1" applyAlignment="1">
      <alignment horizontal="center" vertical="top"/>
    </xf>
    <xf numFmtId="0" fontId="5" fillId="0" borderId="23" xfId="0" applyFont="1" applyFill="1" applyBorder="1" applyAlignment="1">
      <alignment horizontal="center" vertical="top"/>
    </xf>
    <xf numFmtId="0" fontId="9" fillId="0" borderId="4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4" fillId="18" borderId="46" xfId="0" applyFont="1" applyFill="1" applyBorder="1" applyAlignment="1">
      <alignment horizontal="left" vertical="top" wrapText="1"/>
    </xf>
    <xf numFmtId="0" fontId="4" fillId="18" borderId="31" xfId="0" applyFont="1" applyFill="1" applyBorder="1" applyAlignment="1">
      <alignment horizontal="left" vertical="top" wrapText="1"/>
    </xf>
    <xf numFmtId="0" fontId="5" fillId="0" borderId="45" xfId="0" applyFont="1" applyBorder="1" applyAlignment="1">
      <alignment horizontal="left" vertical="top" wrapText="1"/>
    </xf>
    <xf numFmtId="0" fontId="5" fillId="0" borderId="59" xfId="0" applyFont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left" vertical="top"/>
    </xf>
    <xf numFmtId="0" fontId="5" fillId="0" borderId="45" xfId="0" applyFont="1" applyBorder="1" applyAlignment="1">
      <alignment horizontal="left" vertical="top"/>
    </xf>
    <xf numFmtId="0" fontId="5" fillId="0" borderId="59" xfId="0" applyFont="1" applyBorder="1" applyAlignment="1">
      <alignment horizontal="left" vertical="top"/>
    </xf>
    <xf numFmtId="0" fontId="5" fillId="0" borderId="14" xfId="0" applyFont="1" applyFill="1" applyBorder="1" applyAlignment="1">
      <alignment horizontal="center" vertical="top"/>
    </xf>
    <xf numFmtId="0" fontId="5" fillId="0" borderId="24" xfId="0" applyFont="1" applyFill="1" applyBorder="1" applyAlignment="1">
      <alignment horizontal="center" vertical="top"/>
    </xf>
    <xf numFmtId="0" fontId="5" fillId="0" borderId="34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61" xfId="0" applyFont="1" applyBorder="1" applyAlignment="1">
      <alignment horizontal="center" textRotation="90"/>
    </xf>
    <xf numFmtId="0" fontId="5" fillId="0" borderId="16" xfId="0" applyFont="1" applyBorder="1" applyAlignment="1">
      <alignment horizontal="center" textRotation="90"/>
    </xf>
    <xf numFmtId="0" fontId="5" fillId="0" borderId="46" xfId="0" applyFont="1" applyBorder="1" applyAlignment="1">
      <alignment horizontal="center" textRotation="90"/>
    </xf>
    <xf numFmtId="0" fontId="5" fillId="0" borderId="15" xfId="0" applyFont="1" applyBorder="1" applyAlignment="1">
      <alignment horizontal="center" textRotation="90"/>
    </xf>
    <xf numFmtId="0" fontId="5" fillId="0" borderId="31" xfId="0" applyFont="1" applyBorder="1" applyAlignment="1">
      <alignment horizontal="center" textRotation="90"/>
    </xf>
    <xf numFmtId="0" fontId="0" fillId="0" borderId="15" xfId="0" applyFont="1" applyBorder="1" applyAlignment="1">
      <alignment horizontal="center" vertical="center" textRotation="90"/>
    </xf>
    <xf numFmtId="0" fontId="0" fillId="0" borderId="31" xfId="0" applyFont="1" applyBorder="1" applyAlignment="1">
      <alignment horizontal="center" vertical="center" textRotation="90"/>
    </xf>
    <xf numFmtId="0" fontId="3" fillId="0" borderId="72" xfId="0" applyFont="1" applyBorder="1" applyAlignment="1">
      <alignment horizontal="center" shrinkToFit="1"/>
    </xf>
    <xf numFmtId="0" fontId="3" fillId="0" borderId="84" xfId="0" applyFont="1" applyBorder="1" applyAlignment="1">
      <alignment horizontal="center" shrinkToFit="1"/>
    </xf>
    <xf numFmtId="0" fontId="4" fillId="36" borderId="46" xfId="0" applyFont="1" applyFill="1" applyBorder="1" applyAlignment="1">
      <alignment horizontal="left" vertical="top" wrapText="1"/>
    </xf>
    <xf numFmtId="0" fontId="4" fillId="36" borderId="31" xfId="0" applyFont="1" applyFill="1" applyBorder="1" applyAlignment="1">
      <alignment horizontal="left" vertical="top" wrapText="1"/>
    </xf>
    <xf numFmtId="0" fontId="4" fillId="36" borderId="46" xfId="0" applyFont="1" applyFill="1" applyBorder="1" applyAlignment="1">
      <alignment horizontal="left" vertical="top"/>
    </xf>
    <xf numFmtId="0" fontId="4" fillId="36" borderId="31" xfId="0" applyFont="1" applyFill="1" applyBorder="1" applyAlignment="1">
      <alignment horizontal="left" vertical="top"/>
    </xf>
    <xf numFmtId="0" fontId="3" fillId="0" borderId="61" xfId="0" applyFont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3" fillId="0" borderId="73" xfId="0" applyFont="1" applyBorder="1" applyAlignment="1">
      <alignment horizontal="center" shrinkToFit="1"/>
    </xf>
    <xf numFmtId="0" fontId="11" fillId="0" borderId="24" xfId="0" applyFont="1" applyBorder="1" applyAlignment="1">
      <alignment horizontal="left"/>
    </xf>
    <xf numFmtId="0" fontId="11" fillId="0" borderId="31" xfId="0" applyFont="1" applyBorder="1" applyAlignment="1">
      <alignment horizontal="left"/>
    </xf>
    <xf numFmtId="0" fontId="5" fillId="0" borderId="24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horizontal="left" vertical="top"/>
    </xf>
    <xf numFmtId="0" fontId="10" fillId="0" borderId="0" xfId="0" applyFont="1" applyAlignment="1">
      <alignment horizontal="center"/>
    </xf>
    <xf numFmtId="0" fontId="5" fillId="0" borderId="15" xfId="0" applyFont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/>
    </xf>
    <xf numFmtId="0" fontId="0" fillId="0" borderId="15" xfId="0" applyBorder="1" applyAlignment="1">
      <alignment horizontal="center" vertical="center" textRotation="90"/>
    </xf>
    <xf numFmtId="0" fontId="0" fillId="0" borderId="16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left" vertical="top"/>
    </xf>
    <xf numFmtId="0" fontId="4" fillId="36" borderId="61" xfId="0" applyFont="1" applyFill="1" applyBorder="1" applyAlignment="1">
      <alignment horizontal="left" vertical="top"/>
    </xf>
    <xf numFmtId="0" fontId="4" fillId="36" borderId="16" xfId="0" applyFont="1" applyFill="1" applyBorder="1" applyAlignment="1">
      <alignment horizontal="left" vertical="top"/>
    </xf>
    <xf numFmtId="0" fontId="4" fillId="18" borderId="46" xfId="0" applyFont="1" applyFill="1" applyBorder="1" applyAlignment="1">
      <alignment horizontal="left" vertical="top"/>
    </xf>
    <xf numFmtId="0" fontId="4" fillId="18" borderId="31" xfId="0" applyFont="1" applyFill="1" applyBorder="1" applyAlignment="1">
      <alignment horizontal="left" vertical="top"/>
    </xf>
    <xf numFmtId="0" fontId="4" fillId="35" borderId="46" xfId="0" applyFont="1" applyFill="1" applyBorder="1" applyAlignment="1">
      <alignment horizontal="left" vertical="top"/>
    </xf>
    <xf numFmtId="0" fontId="4" fillId="35" borderId="31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49" xfId="0" applyFont="1" applyFill="1" applyBorder="1" applyAlignment="1">
      <alignment horizontal="left" vertical="top"/>
    </xf>
    <xf numFmtId="0" fontId="4" fillId="36" borderId="15" xfId="0" applyFont="1" applyFill="1" applyBorder="1" applyAlignment="1">
      <alignment horizontal="left" vertical="top"/>
    </xf>
    <xf numFmtId="0" fontId="5" fillId="0" borderId="46" xfId="0" applyFont="1" applyFill="1" applyBorder="1" applyAlignment="1">
      <alignment horizontal="left" vertical="top"/>
    </xf>
    <xf numFmtId="0" fontId="5" fillId="0" borderId="50" xfId="0" applyFont="1" applyFill="1" applyBorder="1" applyAlignment="1">
      <alignment horizontal="left" vertical="top" wrapText="1"/>
    </xf>
    <xf numFmtId="0" fontId="5" fillId="0" borderId="49" xfId="0" applyFont="1" applyFill="1" applyBorder="1" applyAlignment="1">
      <alignment horizontal="left" vertical="top" wrapText="1"/>
    </xf>
    <xf numFmtId="0" fontId="5" fillId="33" borderId="46" xfId="0" applyFont="1" applyFill="1" applyBorder="1" applyAlignment="1">
      <alignment horizontal="left" vertical="top"/>
    </xf>
    <xf numFmtId="0" fontId="5" fillId="33" borderId="14" xfId="0" applyFont="1" applyFill="1" applyBorder="1" applyAlignment="1">
      <alignment horizontal="left" vertical="top"/>
    </xf>
    <xf numFmtId="0" fontId="5" fillId="33" borderId="61" xfId="0" applyFont="1" applyFill="1" applyBorder="1" applyAlignment="1">
      <alignment horizontal="left" vertical="top"/>
    </xf>
    <xf numFmtId="0" fontId="5" fillId="33" borderId="59" xfId="0" applyFont="1" applyFill="1" applyBorder="1" applyAlignment="1">
      <alignment horizontal="left" vertical="top"/>
    </xf>
    <xf numFmtId="0" fontId="5" fillId="0" borderId="29" xfId="0" applyFont="1" applyBorder="1" applyAlignment="1">
      <alignment horizontal="left" vertical="top" wrapText="1"/>
    </xf>
    <xf numFmtId="0" fontId="5" fillId="0" borderId="57" xfId="0" applyFont="1" applyBorder="1" applyAlignment="1">
      <alignment horizontal="left" vertical="top" wrapText="1"/>
    </xf>
    <xf numFmtId="0" fontId="5" fillId="0" borderId="34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0" fontId="5" fillId="0" borderId="46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/>
    </xf>
    <xf numFmtId="0" fontId="5" fillId="0" borderId="31" xfId="0" applyFont="1" applyBorder="1" applyAlignment="1">
      <alignment horizontal="left" vertical="top"/>
    </xf>
    <xf numFmtId="0" fontId="5" fillId="0" borderId="52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shrinkToFit="1"/>
    </xf>
    <xf numFmtId="0" fontId="5" fillId="41" borderId="15" xfId="0" applyFont="1" applyFill="1" applyBorder="1" applyAlignment="1">
      <alignment horizontal="left" vertical="top"/>
    </xf>
    <xf numFmtId="0" fontId="5" fillId="41" borderId="14" xfId="0" applyFont="1" applyFill="1" applyBorder="1" applyAlignment="1">
      <alignment horizontal="left" vertical="top"/>
    </xf>
    <xf numFmtId="0" fontId="5" fillId="41" borderId="15" xfId="0" applyFont="1" applyFill="1" applyBorder="1" applyAlignment="1">
      <alignment horizontal="left" vertical="top" wrapText="1"/>
    </xf>
    <xf numFmtId="0" fontId="5" fillId="41" borderId="14" xfId="0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horizontal="left" vertical="top" wrapText="1"/>
    </xf>
    <xf numFmtId="0" fontId="10" fillId="0" borderId="87" xfId="0" applyFont="1" applyBorder="1" applyAlignment="1">
      <alignment horizontal="center"/>
    </xf>
    <xf numFmtId="0" fontId="5" fillId="0" borderId="65" xfId="0" applyFont="1" applyBorder="1" applyAlignment="1">
      <alignment horizont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96"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  <dxf>
      <fill>
        <patternFill patternType="lightUp">
          <fgColor indexed="45"/>
          <bgColor indexed="60"/>
        </patternFill>
      </fill>
    </dxf>
    <dxf>
      <fill>
        <patternFill>
          <bgColor indexed="57"/>
        </patternFill>
      </fill>
    </dxf>
    <dxf>
      <fill>
        <patternFill patternType="lightUp">
          <fgColor indexed="45"/>
          <bgColor indexed="5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28575</xdr:rowOff>
    </xdr:from>
    <xdr:to>
      <xdr:col>2</xdr:col>
      <xdr:colOff>819150</xdr:colOff>
      <xdr:row>1</xdr:row>
      <xdr:rowOff>885825</xdr:rowOff>
    </xdr:to>
    <xdr:pic>
      <xdr:nvPicPr>
        <xdr:cNvPr id="1" name="Picture 1" descr="Строка подписи Microsoft Office..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28600"/>
          <a:ext cx="13049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BL45"/>
  <sheetViews>
    <sheetView tabSelected="1" zoomScale="130" zoomScaleNormal="130" zoomScalePageLayoutView="90" workbookViewId="0" topLeftCell="A1">
      <selection activeCell="C2" sqref="C2:C6"/>
    </sheetView>
  </sheetViews>
  <sheetFormatPr defaultColWidth="9.140625" defaultRowHeight="15" outlineLevelCol="1"/>
  <cols>
    <col min="1" max="1" width="3.421875" style="0" customWidth="1"/>
    <col min="2" max="2" width="8.00390625" style="0" customWidth="1"/>
    <col min="3" max="3" width="30.8515625" style="0" customWidth="1"/>
    <col min="4" max="4" width="8.140625" style="0" customWidth="1"/>
    <col min="5" max="5" width="3.00390625" style="0" customWidth="1" outlineLevel="1"/>
    <col min="6" max="7" width="2.8515625" style="0" customWidth="1" outlineLevel="1"/>
    <col min="8" max="8" width="3.00390625" style="0" customWidth="1" outlineLevel="1"/>
    <col min="9" max="13" width="2.8515625" style="0" customWidth="1" outlineLevel="1"/>
    <col min="14" max="14" width="3.28125" style="0" customWidth="1" outlineLevel="1"/>
    <col min="15" max="16" width="2.8515625" style="0" customWidth="1" outlineLevel="1"/>
    <col min="17" max="17" width="3.00390625" style="0" customWidth="1" outlineLevel="1"/>
    <col min="18" max="19" width="2.8515625" style="0" customWidth="1" outlineLevel="1"/>
    <col min="20" max="21" width="3.140625" style="0" customWidth="1" outlineLevel="1"/>
    <col min="22" max="22" width="4.28125" style="0" customWidth="1"/>
    <col min="23" max="23" width="2.8515625" style="0" customWidth="1"/>
    <col min="24" max="24" width="2.57421875" style="0" customWidth="1"/>
    <col min="25" max="25" width="3.140625" style="0" customWidth="1"/>
    <col min="26" max="26" width="3.140625" style="0" customWidth="1" outlineLevel="1"/>
    <col min="27" max="27" width="3.28125" style="0" customWidth="1" outlineLevel="1"/>
    <col min="28" max="28" width="3.00390625" style="0" customWidth="1" outlineLevel="1"/>
    <col min="29" max="29" width="3.28125" style="0" customWidth="1" outlineLevel="1"/>
    <col min="30" max="30" width="3.00390625" style="0" customWidth="1" outlineLevel="1"/>
    <col min="31" max="31" width="3.140625" style="0" customWidth="1" outlineLevel="1"/>
    <col min="32" max="33" width="3.00390625" style="0" customWidth="1" outlineLevel="1"/>
    <col min="34" max="34" width="3.28125" style="0" customWidth="1" outlineLevel="1"/>
    <col min="35" max="35" width="3.140625" style="0" customWidth="1" outlineLevel="1"/>
    <col min="36" max="36" width="2.8515625" style="0" customWidth="1" outlineLevel="1"/>
    <col min="37" max="37" width="3.00390625" style="0" customWidth="1" outlineLevel="1"/>
    <col min="38" max="39" width="2.8515625" style="0" customWidth="1" outlineLevel="1"/>
    <col min="40" max="40" width="3.28125" style="0" customWidth="1" outlineLevel="1"/>
    <col min="41" max="41" width="3.00390625" style="0" customWidth="1" outlineLevel="1"/>
    <col min="42" max="42" width="3.28125" style="0" customWidth="1" outlineLevel="1"/>
    <col min="43" max="43" width="2.8515625" style="0" customWidth="1" outlineLevel="1"/>
    <col min="44" max="44" width="3.00390625" style="0" customWidth="1" outlineLevel="1"/>
    <col min="45" max="45" width="3.140625" style="0" customWidth="1" outlineLevel="1"/>
    <col min="46" max="46" width="3.00390625" style="0" customWidth="1" outlineLevel="1"/>
    <col min="47" max="48" width="2.8515625" style="0" customWidth="1" outlineLevel="1"/>
    <col min="49" max="49" width="4.8515625" style="0" customWidth="1"/>
    <col min="50" max="53" width="2.8515625" style="0" customWidth="1"/>
    <col min="54" max="54" width="3.140625" style="0" customWidth="1"/>
    <col min="55" max="55" width="3.57421875" style="0" customWidth="1"/>
    <col min="56" max="56" width="3.28125" style="0" customWidth="1"/>
    <col min="57" max="58" width="2.8515625" style="0" customWidth="1"/>
    <col min="59" max="59" width="4.8515625" style="0" customWidth="1"/>
  </cols>
  <sheetData>
    <row r="1" spans="3:59" ht="15.75" thickBot="1">
      <c r="C1" s="681" t="s">
        <v>224</v>
      </c>
      <c r="D1" s="682"/>
      <c r="E1" s="681"/>
      <c r="F1" s="681"/>
      <c r="G1" s="681"/>
      <c r="H1" s="681"/>
      <c r="I1" s="681"/>
      <c r="J1" s="681"/>
      <c r="K1" s="681"/>
      <c r="L1" s="681"/>
      <c r="M1" s="681"/>
      <c r="N1" s="681"/>
      <c r="O1" s="681"/>
      <c r="P1" s="681"/>
      <c r="Q1" s="681"/>
      <c r="R1" s="681"/>
      <c r="S1" s="681"/>
      <c r="T1" s="681"/>
      <c r="U1" s="681"/>
      <c r="V1" s="681"/>
      <c r="W1" s="681"/>
      <c r="X1" s="681"/>
      <c r="Y1" s="681"/>
      <c r="Z1" s="681"/>
      <c r="AA1" s="681"/>
      <c r="AB1" s="681"/>
      <c r="AC1" s="681"/>
      <c r="AD1" s="681"/>
      <c r="AE1" s="681"/>
      <c r="AF1" s="681"/>
      <c r="AG1" s="681"/>
      <c r="AH1" s="681"/>
      <c r="AI1" s="681"/>
      <c r="AJ1" s="681"/>
      <c r="AK1" s="681"/>
      <c r="AL1" s="681"/>
      <c r="AM1" s="681"/>
      <c r="AN1" s="681"/>
      <c r="AO1" s="681"/>
      <c r="AP1" s="681"/>
      <c r="AQ1" s="681"/>
      <c r="AR1" s="681"/>
      <c r="AS1" s="681"/>
      <c r="AT1" s="681"/>
      <c r="AU1" s="681"/>
      <c r="AV1" s="681"/>
      <c r="AW1" s="681"/>
      <c r="AX1" s="681"/>
      <c r="AY1" s="681"/>
      <c r="AZ1" s="681"/>
      <c r="BA1" s="681"/>
      <c r="BB1" s="681"/>
      <c r="BC1" s="681"/>
      <c r="BD1" s="681"/>
      <c r="BE1" s="681"/>
      <c r="BF1" s="681"/>
      <c r="BG1" s="681"/>
    </row>
    <row r="2" spans="1:59" ht="134.25" thickBot="1">
      <c r="A2" s="683" t="s">
        <v>110</v>
      </c>
      <c r="B2" s="683" t="s">
        <v>0</v>
      </c>
      <c r="C2" s="686" t="s">
        <v>1</v>
      </c>
      <c r="D2" s="689" t="s">
        <v>2</v>
      </c>
      <c r="E2" s="640" t="s">
        <v>176</v>
      </c>
      <c r="F2" s="37" t="s">
        <v>177</v>
      </c>
      <c r="G2" s="37" t="s">
        <v>178</v>
      </c>
      <c r="H2" s="36" t="s">
        <v>179</v>
      </c>
      <c r="I2" s="35" t="s">
        <v>180</v>
      </c>
      <c r="J2" s="35" t="s">
        <v>181</v>
      </c>
      <c r="K2" s="35" t="s">
        <v>182</v>
      </c>
      <c r="L2" s="35" t="s">
        <v>183</v>
      </c>
      <c r="M2" s="35" t="s">
        <v>184</v>
      </c>
      <c r="N2" s="35" t="s">
        <v>185</v>
      </c>
      <c r="O2" s="35" t="s">
        <v>186</v>
      </c>
      <c r="P2" s="35" t="s">
        <v>187</v>
      </c>
      <c r="Q2" s="36" t="s">
        <v>188</v>
      </c>
      <c r="R2" s="37" t="s">
        <v>189</v>
      </c>
      <c r="S2" s="37" t="s">
        <v>190</v>
      </c>
      <c r="T2" s="37" t="s">
        <v>191</v>
      </c>
      <c r="U2" s="641" t="s">
        <v>192</v>
      </c>
      <c r="V2" s="643" t="s">
        <v>174</v>
      </c>
      <c r="W2" s="176" t="s">
        <v>81</v>
      </c>
      <c r="X2" s="80" t="s">
        <v>82</v>
      </c>
      <c r="Y2" s="35" t="s">
        <v>83</v>
      </c>
      <c r="Z2" s="35" t="s">
        <v>84</v>
      </c>
      <c r="AA2" s="36" t="s">
        <v>85</v>
      </c>
      <c r="AB2" s="37" t="s">
        <v>86</v>
      </c>
      <c r="AC2" s="37" t="s">
        <v>87</v>
      </c>
      <c r="AD2" s="37" t="s">
        <v>88</v>
      </c>
      <c r="AE2" s="36" t="s">
        <v>89</v>
      </c>
      <c r="AF2" s="35" t="s">
        <v>90</v>
      </c>
      <c r="AG2" s="35" t="s">
        <v>91</v>
      </c>
      <c r="AH2" s="35" t="s">
        <v>92</v>
      </c>
      <c r="AI2" s="36" t="s">
        <v>93</v>
      </c>
      <c r="AJ2" s="35" t="s">
        <v>94</v>
      </c>
      <c r="AK2" s="35" t="s">
        <v>95</v>
      </c>
      <c r="AL2" s="35" t="s">
        <v>96</v>
      </c>
      <c r="AM2" s="36" t="s">
        <v>97</v>
      </c>
      <c r="AN2" s="35" t="s">
        <v>98</v>
      </c>
      <c r="AO2" s="35" t="s">
        <v>99</v>
      </c>
      <c r="AP2" s="35" t="s">
        <v>100</v>
      </c>
      <c r="AQ2" s="35" t="s">
        <v>101</v>
      </c>
      <c r="AR2" s="36" t="s">
        <v>102</v>
      </c>
      <c r="AS2" s="36" t="s">
        <v>103</v>
      </c>
      <c r="AT2" s="35" t="s">
        <v>104</v>
      </c>
      <c r="AU2" s="38" t="s">
        <v>105</v>
      </c>
      <c r="AV2" s="56" t="s">
        <v>106</v>
      </c>
      <c r="AW2" s="644" t="s">
        <v>175</v>
      </c>
      <c r="AX2" s="294" t="s">
        <v>52</v>
      </c>
      <c r="AY2" s="35" t="s">
        <v>53</v>
      </c>
      <c r="AZ2" s="35" t="s">
        <v>54</v>
      </c>
      <c r="BA2" s="35" t="s">
        <v>55</v>
      </c>
      <c r="BB2" s="35" t="s">
        <v>56</v>
      </c>
      <c r="BC2" s="35" t="s">
        <v>57</v>
      </c>
      <c r="BD2" s="35" t="s">
        <v>58</v>
      </c>
      <c r="BE2" s="35" t="s">
        <v>59</v>
      </c>
      <c r="BF2" s="56" t="s">
        <v>60</v>
      </c>
      <c r="BG2" s="5" t="s">
        <v>3</v>
      </c>
    </row>
    <row r="3" spans="1:59" ht="15.75" thickBot="1">
      <c r="A3" s="684"/>
      <c r="B3" s="684"/>
      <c r="C3" s="687"/>
      <c r="D3" s="689"/>
      <c r="E3" s="691" t="s">
        <v>4</v>
      </c>
      <c r="F3" s="691"/>
      <c r="G3" s="691"/>
      <c r="H3" s="691"/>
      <c r="I3" s="691"/>
      <c r="J3" s="691"/>
      <c r="K3" s="691"/>
      <c r="L3" s="691"/>
      <c r="M3" s="691"/>
      <c r="N3" s="691"/>
      <c r="O3" s="691"/>
      <c r="P3" s="691"/>
      <c r="Q3" s="691"/>
      <c r="R3" s="691"/>
      <c r="S3" s="691"/>
      <c r="T3" s="691"/>
      <c r="U3" s="691"/>
      <c r="V3" s="692"/>
      <c r="W3" s="691"/>
      <c r="X3" s="691"/>
      <c r="Y3" s="691"/>
      <c r="Z3" s="691"/>
      <c r="AA3" s="691"/>
      <c r="AB3" s="691"/>
      <c r="AC3" s="691"/>
      <c r="AD3" s="691"/>
      <c r="AE3" s="691"/>
      <c r="AF3" s="691"/>
      <c r="AG3" s="691"/>
      <c r="AH3" s="691"/>
      <c r="AI3" s="691"/>
      <c r="AJ3" s="691"/>
      <c r="AK3" s="691"/>
      <c r="AL3" s="691"/>
      <c r="AM3" s="691"/>
      <c r="AN3" s="691"/>
      <c r="AO3" s="691"/>
      <c r="AP3" s="691"/>
      <c r="AQ3" s="691"/>
      <c r="AR3" s="691"/>
      <c r="AS3" s="691"/>
      <c r="AT3" s="691"/>
      <c r="AU3" s="691"/>
      <c r="AV3" s="691"/>
      <c r="AW3" s="691"/>
      <c r="AX3" s="691"/>
      <c r="AY3" s="691"/>
      <c r="AZ3" s="691"/>
      <c r="BA3" s="691"/>
      <c r="BB3" s="691"/>
      <c r="BC3" s="691"/>
      <c r="BD3" s="691"/>
      <c r="BE3" s="691"/>
      <c r="BF3" s="691"/>
      <c r="BG3" s="693"/>
    </row>
    <row r="4" spans="1:59" ht="15.75" thickBot="1">
      <c r="A4" s="684"/>
      <c r="B4" s="684"/>
      <c r="C4" s="687"/>
      <c r="D4" s="689"/>
      <c r="E4" s="331">
        <v>36</v>
      </c>
      <c r="F4" s="331">
        <v>37</v>
      </c>
      <c r="G4" s="331">
        <v>38</v>
      </c>
      <c r="H4" s="331">
        <v>39</v>
      </c>
      <c r="I4" s="331">
        <v>40</v>
      </c>
      <c r="J4" s="331">
        <v>41</v>
      </c>
      <c r="K4" s="331">
        <v>42</v>
      </c>
      <c r="L4" s="331">
        <v>43</v>
      </c>
      <c r="M4" s="331">
        <v>44</v>
      </c>
      <c r="N4" s="331">
        <v>45</v>
      </c>
      <c r="O4" s="331">
        <v>46</v>
      </c>
      <c r="P4" s="331">
        <v>47</v>
      </c>
      <c r="Q4" s="331">
        <v>48</v>
      </c>
      <c r="R4" s="331">
        <v>49</v>
      </c>
      <c r="S4" s="331">
        <v>50</v>
      </c>
      <c r="T4" s="332">
        <v>51</v>
      </c>
      <c r="U4" s="332">
        <v>52</v>
      </c>
      <c r="V4" s="333"/>
      <c r="W4" s="334">
        <v>1</v>
      </c>
      <c r="X4" s="334">
        <v>2</v>
      </c>
      <c r="Y4" s="331">
        <v>3</v>
      </c>
      <c r="Z4" s="331">
        <v>4</v>
      </c>
      <c r="AA4" s="331">
        <v>5</v>
      </c>
      <c r="AB4" s="331">
        <v>6</v>
      </c>
      <c r="AC4" s="331">
        <v>7</v>
      </c>
      <c r="AD4" s="331">
        <v>8</v>
      </c>
      <c r="AE4" s="331">
        <v>9</v>
      </c>
      <c r="AF4" s="331">
        <v>10</v>
      </c>
      <c r="AG4" s="331">
        <v>11</v>
      </c>
      <c r="AH4" s="331">
        <v>12</v>
      </c>
      <c r="AI4" s="331">
        <v>13</v>
      </c>
      <c r="AJ4" s="331">
        <v>14</v>
      </c>
      <c r="AK4" s="331">
        <v>15</v>
      </c>
      <c r="AL4" s="331">
        <v>16</v>
      </c>
      <c r="AM4" s="331">
        <v>17</v>
      </c>
      <c r="AN4" s="331">
        <v>18</v>
      </c>
      <c r="AO4" s="331">
        <v>19</v>
      </c>
      <c r="AP4" s="331">
        <v>20</v>
      </c>
      <c r="AQ4" s="331">
        <v>21</v>
      </c>
      <c r="AR4" s="331">
        <v>22</v>
      </c>
      <c r="AS4" s="331">
        <v>23</v>
      </c>
      <c r="AT4" s="331">
        <v>24</v>
      </c>
      <c r="AU4" s="336">
        <v>25</v>
      </c>
      <c r="AV4" s="336">
        <v>26</v>
      </c>
      <c r="AW4" s="333"/>
      <c r="AX4" s="337">
        <v>27</v>
      </c>
      <c r="AY4" s="337">
        <v>28</v>
      </c>
      <c r="AZ4" s="337">
        <v>29</v>
      </c>
      <c r="BA4" s="337">
        <v>30</v>
      </c>
      <c r="BB4" s="337">
        <v>31</v>
      </c>
      <c r="BC4" s="337">
        <v>32</v>
      </c>
      <c r="BD4" s="337">
        <v>33</v>
      </c>
      <c r="BE4" s="337">
        <v>34</v>
      </c>
      <c r="BF4" s="337">
        <v>36</v>
      </c>
      <c r="BG4" s="338"/>
    </row>
    <row r="5" spans="1:59" ht="10.5" customHeight="1" thickBot="1">
      <c r="A5" s="684"/>
      <c r="B5" s="684"/>
      <c r="C5" s="687"/>
      <c r="D5" s="689"/>
      <c r="E5" s="691" t="s">
        <v>5</v>
      </c>
      <c r="F5" s="691"/>
      <c r="G5" s="691"/>
      <c r="H5" s="691"/>
      <c r="I5" s="691"/>
      <c r="J5" s="691"/>
      <c r="K5" s="691"/>
      <c r="L5" s="691"/>
      <c r="M5" s="691"/>
      <c r="N5" s="691"/>
      <c r="O5" s="691"/>
      <c r="P5" s="691"/>
      <c r="Q5" s="691"/>
      <c r="R5" s="691"/>
      <c r="S5" s="691"/>
      <c r="T5" s="691"/>
      <c r="U5" s="691"/>
      <c r="V5" s="691"/>
      <c r="W5" s="691"/>
      <c r="X5" s="691"/>
      <c r="Y5" s="691"/>
      <c r="Z5" s="691"/>
      <c r="AA5" s="691"/>
      <c r="AB5" s="691"/>
      <c r="AC5" s="691"/>
      <c r="AD5" s="691"/>
      <c r="AE5" s="691"/>
      <c r="AF5" s="691"/>
      <c r="AG5" s="691"/>
      <c r="AH5" s="691"/>
      <c r="AI5" s="691"/>
      <c r="AJ5" s="691"/>
      <c r="AK5" s="691"/>
      <c r="AL5" s="691"/>
      <c r="AM5" s="691"/>
      <c r="AN5" s="691"/>
      <c r="AO5" s="691"/>
      <c r="AP5" s="691"/>
      <c r="AQ5" s="691"/>
      <c r="AR5" s="691"/>
      <c r="AS5" s="691"/>
      <c r="AT5" s="691"/>
      <c r="AU5" s="691"/>
      <c r="AV5" s="691"/>
      <c r="AW5" s="691"/>
      <c r="AX5" s="691"/>
      <c r="AY5" s="691"/>
      <c r="AZ5" s="691"/>
      <c r="BA5" s="691"/>
      <c r="BB5" s="691"/>
      <c r="BC5" s="691"/>
      <c r="BD5" s="691"/>
      <c r="BE5" s="691"/>
      <c r="BF5" s="691"/>
      <c r="BG5" s="694"/>
    </row>
    <row r="6" spans="1:59" ht="18.75" customHeight="1" thickBot="1">
      <c r="A6" s="684"/>
      <c r="B6" s="685"/>
      <c r="C6" s="688"/>
      <c r="D6" s="690"/>
      <c r="E6" s="39">
        <v>1</v>
      </c>
      <c r="F6" s="39">
        <v>2</v>
      </c>
      <c r="G6" s="40">
        <v>3</v>
      </c>
      <c r="H6" s="40">
        <v>4</v>
      </c>
      <c r="I6" s="40">
        <v>5</v>
      </c>
      <c r="J6" s="40">
        <v>6</v>
      </c>
      <c r="K6" s="40">
        <v>7</v>
      </c>
      <c r="L6" s="40">
        <v>8</v>
      </c>
      <c r="M6" s="40">
        <v>9</v>
      </c>
      <c r="N6" s="40">
        <v>10</v>
      </c>
      <c r="O6" s="40">
        <v>11</v>
      </c>
      <c r="P6" s="40">
        <v>12</v>
      </c>
      <c r="Q6" s="40">
        <v>13</v>
      </c>
      <c r="R6" s="40">
        <v>14</v>
      </c>
      <c r="S6" s="40">
        <v>15</v>
      </c>
      <c r="T6" s="339">
        <v>16</v>
      </c>
      <c r="U6" s="339">
        <v>17</v>
      </c>
      <c r="V6" s="340"/>
      <c r="W6" s="341">
        <v>18</v>
      </c>
      <c r="X6" s="342">
        <v>19</v>
      </c>
      <c r="Y6" s="343">
        <v>20</v>
      </c>
      <c r="Z6" s="39">
        <v>21</v>
      </c>
      <c r="AA6" s="40">
        <v>22</v>
      </c>
      <c r="AB6" s="40">
        <v>23</v>
      </c>
      <c r="AC6" s="40">
        <v>24</v>
      </c>
      <c r="AD6" s="40">
        <v>25</v>
      </c>
      <c r="AE6" s="40">
        <v>26</v>
      </c>
      <c r="AF6" s="40">
        <v>27</v>
      </c>
      <c r="AG6" s="40">
        <v>28</v>
      </c>
      <c r="AH6" s="40">
        <v>29</v>
      </c>
      <c r="AI6" s="40">
        <v>30</v>
      </c>
      <c r="AJ6" s="40">
        <v>31</v>
      </c>
      <c r="AK6" s="40">
        <v>32</v>
      </c>
      <c r="AL6" s="40">
        <v>33</v>
      </c>
      <c r="AM6" s="40">
        <v>34</v>
      </c>
      <c r="AN6" s="40">
        <v>35</v>
      </c>
      <c r="AO6" s="40">
        <v>36</v>
      </c>
      <c r="AP6" s="40">
        <v>37</v>
      </c>
      <c r="AQ6" s="40">
        <v>38</v>
      </c>
      <c r="AR6" s="40">
        <v>39</v>
      </c>
      <c r="AS6" s="40">
        <v>40</v>
      </c>
      <c r="AT6" s="40">
        <v>41</v>
      </c>
      <c r="AU6" s="40">
        <v>42</v>
      </c>
      <c r="AV6" s="40">
        <v>43</v>
      </c>
      <c r="AW6" s="340"/>
      <c r="AX6" s="341">
        <v>44</v>
      </c>
      <c r="AY6" s="342">
        <v>45</v>
      </c>
      <c r="AZ6" s="344">
        <v>46</v>
      </c>
      <c r="BA6" s="345">
        <v>47</v>
      </c>
      <c r="BB6" s="345">
        <v>48</v>
      </c>
      <c r="BC6" s="345">
        <v>49</v>
      </c>
      <c r="BD6" s="345">
        <v>50</v>
      </c>
      <c r="BE6" s="345">
        <v>51</v>
      </c>
      <c r="BF6" s="345">
        <v>52</v>
      </c>
      <c r="BG6" s="346"/>
    </row>
    <row r="7" spans="1:59" ht="15" customHeight="1" thickBot="1">
      <c r="A7" s="671" t="s">
        <v>111</v>
      </c>
      <c r="B7" s="672"/>
      <c r="C7" s="674" t="s">
        <v>153</v>
      </c>
      <c r="D7" s="350" t="s">
        <v>28</v>
      </c>
      <c r="E7" s="351">
        <f aca="true" t="shared" si="0" ref="E7:V7">E9+E11+E13+E15+E17+E19+E21+E23+E25</f>
        <v>16</v>
      </c>
      <c r="F7" s="351">
        <f t="shared" si="0"/>
        <v>22</v>
      </c>
      <c r="G7" s="351">
        <f t="shared" si="0"/>
        <v>20</v>
      </c>
      <c r="H7" s="351">
        <f t="shared" si="0"/>
        <v>22</v>
      </c>
      <c r="I7" s="351">
        <f t="shared" si="0"/>
        <v>20</v>
      </c>
      <c r="J7" s="351">
        <f t="shared" si="0"/>
        <v>22</v>
      </c>
      <c r="K7" s="351">
        <f t="shared" si="0"/>
        <v>20</v>
      </c>
      <c r="L7" s="351">
        <f t="shared" si="0"/>
        <v>22</v>
      </c>
      <c r="M7" s="351">
        <f t="shared" si="0"/>
        <v>20</v>
      </c>
      <c r="N7" s="351">
        <f t="shared" si="0"/>
        <v>22</v>
      </c>
      <c r="O7" s="351">
        <f t="shared" si="0"/>
        <v>20</v>
      </c>
      <c r="P7" s="351">
        <f t="shared" si="0"/>
        <v>22</v>
      </c>
      <c r="Q7" s="351">
        <f t="shared" si="0"/>
        <v>20</v>
      </c>
      <c r="R7" s="351">
        <f t="shared" si="0"/>
        <v>22</v>
      </c>
      <c r="S7" s="351">
        <f t="shared" si="0"/>
        <v>20</v>
      </c>
      <c r="T7" s="351">
        <f t="shared" si="0"/>
        <v>22</v>
      </c>
      <c r="U7" s="351">
        <f t="shared" si="0"/>
        <v>25</v>
      </c>
      <c r="V7" s="351">
        <f t="shared" si="0"/>
        <v>357</v>
      </c>
      <c r="W7" s="351"/>
      <c r="X7" s="351"/>
      <c r="Y7" s="351">
        <f>Y9+Y11+Y13+Y15+Y17+Y19+Y21+Y23+Y25</f>
        <v>24</v>
      </c>
      <c r="Z7" s="351">
        <f aca="true" t="shared" si="1" ref="Z7:AW7">Z9+Z11+Z13+Z15+Z17+Z19+Z21+Z23+Z25</f>
        <v>26</v>
      </c>
      <c r="AA7" s="351">
        <f t="shared" si="1"/>
        <v>24</v>
      </c>
      <c r="AB7" s="351">
        <f t="shared" si="1"/>
        <v>26</v>
      </c>
      <c r="AC7" s="351">
        <f t="shared" si="1"/>
        <v>24</v>
      </c>
      <c r="AD7" s="351">
        <f t="shared" si="1"/>
        <v>26</v>
      </c>
      <c r="AE7" s="351">
        <f t="shared" si="1"/>
        <v>24</v>
      </c>
      <c r="AF7" s="351">
        <f t="shared" si="1"/>
        <v>26</v>
      </c>
      <c r="AG7" s="351">
        <f t="shared" si="1"/>
        <v>24</v>
      </c>
      <c r="AH7" s="351">
        <f t="shared" si="1"/>
        <v>26</v>
      </c>
      <c r="AI7" s="351">
        <f t="shared" si="1"/>
        <v>24</v>
      </c>
      <c r="AJ7" s="351">
        <f t="shared" si="1"/>
        <v>26</v>
      </c>
      <c r="AK7" s="351">
        <f t="shared" si="1"/>
        <v>24</v>
      </c>
      <c r="AL7" s="351">
        <f t="shared" si="1"/>
        <v>26</v>
      </c>
      <c r="AM7" s="351">
        <f t="shared" si="1"/>
        <v>24</v>
      </c>
      <c r="AN7" s="351">
        <f t="shared" si="1"/>
        <v>26</v>
      </c>
      <c r="AO7" s="351">
        <f t="shared" si="1"/>
        <v>26</v>
      </c>
      <c r="AP7" s="351">
        <f t="shared" si="1"/>
        <v>24</v>
      </c>
      <c r="AQ7" s="351">
        <f t="shared" si="1"/>
        <v>28</v>
      </c>
      <c r="AR7" s="351">
        <f t="shared" si="1"/>
        <v>26</v>
      </c>
      <c r="AS7" s="351">
        <f t="shared" si="1"/>
        <v>26</v>
      </c>
      <c r="AT7" s="351">
        <f t="shared" si="1"/>
        <v>26</v>
      </c>
      <c r="AU7" s="351">
        <f t="shared" si="1"/>
        <v>0</v>
      </c>
      <c r="AV7" s="351">
        <f t="shared" si="1"/>
        <v>0</v>
      </c>
      <c r="AW7" s="351">
        <f t="shared" si="1"/>
        <v>556</v>
      </c>
      <c r="AX7" s="352" t="s">
        <v>109</v>
      </c>
      <c r="AY7" s="353" t="s">
        <v>109</v>
      </c>
      <c r="AZ7" s="354" t="s">
        <v>109</v>
      </c>
      <c r="BA7" s="355" t="s">
        <v>109</v>
      </c>
      <c r="BB7" s="355" t="s">
        <v>109</v>
      </c>
      <c r="BC7" s="355" t="s">
        <v>109</v>
      </c>
      <c r="BD7" s="355" t="s">
        <v>109</v>
      </c>
      <c r="BE7" s="355" t="s">
        <v>109</v>
      </c>
      <c r="BF7" s="356" t="s">
        <v>109</v>
      </c>
      <c r="BG7" s="357">
        <f>V7+AW7</f>
        <v>913</v>
      </c>
    </row>
    <row r="8" spans="1:59" ht="18" customHeight="1" thickBot="1">
      <c r="A8" s="671"/>
      <c r="B8" s="673"/>
      <c r="C8" s="675"/>
      <c r="D8" s="350" t="s">
        <v>29</v>
      </c>
      <c r="E8" s="351">
        <f>E10+E12+E14+E16+E18+E20+E22+E24+E26</f>
        <v>8</v>
      </c>
      <c r="F8" s="351">
        <f aca="true" t="shared" si="2" ref="F8:V8">F10+F12+F14+F16+F18+F20+F22+F24+F26</f>
        <v>11</v>
      </c>
      <c r="G8" s="351">
        <f t="shared" si="2"/>
        <v>10</v>
      </c>
      <c r="H8" s="351">
        <f t="shared" si="2"/>
        <v>11</v>
      </c>
      <c r="I8" s="351">
        <f t="shared" si="2"/>
        <v>10</v>
      </c>
      <c r="J8" s="351">
        <f t="shared" si="2"/>
        <v>11</v>
      </c>
      <c r="K8" s="351">
        <f t="shared" si="2"/>
        <v>10</v>
      </c>
      <c r="L8" s="351">
        <f t="shared" si="2"/>
        <v>11</v>
      </c>
      <c r="M8" s="351">
        <f t="shared" si="2"/>
        <v>10</v>
      </c>
      <c r="N8" s="351">
        <f t="shared" si="2"/>
        <v>11</v>
      </c>
      <c r="O8" s="351">
        <f t="shared" si="2"/>
        <v>10</v>
      </c>
      <c r="P8" s="351">
        <f t="shared" si="2"/>
        <v>11</v>
      </c>
      <c r="Q8" s="351">
        <f t="shared" si="2"/>
        <v>10</v>
      </c>
      <c r="R8" s="351">
        <f t="shared" si="2"/>
        <v>11</v>
      </c>
      <c r="S8" s="351">
        <f t="shared" si="2"/>
        <v>10</v>
      </c>
      <c r="T8" s="351">
        <f t="shared" si="2"/>
        <v>11</v>
      </c>
      <c r="U8" s="351">
        <f t="shared" si="2"/>
        <v>13</v>
      </c>
      <c r="V8" s="351">
        <f t="shared" si="2"/>
        <v>179</v>
      </c>
      <c r="W8" s="351"/>
      <c r="X8" s="351"/>
      <c r="Y8" s="633">
        <f>Y10+Y12+Y14+Y16+Y18+Y20+Y22+Y24+Y26</f>
        <v>12</v>
      </c>
      <c r="Z8" s="633">
        <f aca="true" t="shared" si="3" ref="Z8:AV8">Z10+Z12+Z14+Z16+Z18+Z20+Z22+Z24+Z26</f>
        <v>13</v>
      </c>
      <c r="AA8" s="633">
        <f t="shared" si="3"/>
        <v>12</v>
      </c>
      <c r="AB8" s="633">
        <f t="shared" si="3"/>
        <v>13</v>
      </c>
      <c r="AC8" s="633">
        <f t="shared" si="3"/>
        <v>12</v>
      </c>
      <c r="AD8" s="633">
        <f t="shared" si="3"/>
        <v>13</v>
      </c>
      <c r="AE8" s="633">
        <f t="shared" si="3"/>
        <v>12</v>
      </c>
      <c r="AF8" s="633">
        <f t="shared" si="3"/>
        <v>13</v>
      </c>
      <c r="AG8" s="633">
        <f t="shared" si="3"/>
        <v>12</v>
      </c>
      <c r="AH8" s="633">
        <f t="shared" si="3"/>
        <v>13</v>
      </c>
      <c r="AI8" s="633">
        <f t="shared" si="3"/>
        <v>12</v>
      </c>
      <c r="AJ8" s="633">
        <f t="shared" si="3"/>
        <v>13</v>
      </c>
      <c r="AK8" s="633">
        <f t="shared" si="3"/>
        <v>12</v>
      </c>
      <c r="AL8" s="633">
        <f t="shared" si="3"/>
        <v>13</v>
      </c>
      <c r="AM8" s="633">
        <f t="shared" si="3"/>
        <v>12</v>
      </c>
      <c r="AN8" s="633">
        <f t="shared" si="3"/>
        <v>13</v>
      </c>
      <c r="AO8" s="633">
        <f t="shared" si="3"/>
        <v>13</v>
      </c>
      <c r="AP8" s="633">
        <f t="shared" si="3"/>
        <v>12</v>
      </c>
      <c r="AQ8" s="633">
        <f t="shared" si="3"/>
        <v>14</v>
      </c>
      <c r="AR8" s="633">
        <f t="shared" si="3"/>
        <v>13</v>
      </c>
      <c r="AS8" s="633">
        <f t="shared" si="3"/>
        <v>13</v>
      </c>
      <c r="AT8" s="633">
        <f t="shared" si="3"/>
        <v>13</v>
      </c>
      <c r="AU8" s="633">
        <f t="shared" si="3"/>
        <v>0</v>
      </c>
      <c r="AV8" s="633">
        <f t="shared" si="3"/>
        <v>0</v>
      </c>
      <c r="AW8" s="351">
        <f>SUM(AW10,AW12,AW14,AW16,AW18,AW20,AW22,AW24,AW26)</f>
        <v>278</v>
      </c>
      <c r="AX8" s="358"/>
      <c r="AY8" s="359"/>
      <c r="AZ8" s="360"/>
      <c r="BA8" s="361"/>
      <c r="BB8" s="361"/>
      <c r="BC8" s="361"/>
      <c r="BD8" s="361"/>
      <c r="BE8" s="361"/>
      <c r="BF8" s="362"/>
      <c r="BG8" s="363">
        <f aca="true" t="shared" si="4" ref="BG8:BG38">V8+AW8</f>
        <v>457</v>
      </c>
    </row>
    <row r="9" spans="1:59" ht="15.75" thickBot="1">
      <c r="A9" s="671"/>
      <c r="B9" s="664" t="s">
        <v>154</v>
      </c>
      <c r="C9" s="676" t="s">
        <v>112</v>
      </c>
      <c r="D9" s="364" t="s">
        <v>28</v>
      </c>
      <c r="E9" s="365"/>
      <c r="F9" s="366">
        <v>4</v>
      </c>
      <c r="G9" s="366">
        <v>2</v>
      </c>
      <c r="H9" s="366">
        <v>4</v>
      </c>
      <c r="I9" s="366">
        <v>2</v>
      </c>
      <c r="J9" s="366">
        <v>4</v>
      </c>
      <c r="K9" s="366">
        <v>2</v>
      </c>
      <c r="L9" s="366">
        <v>4</v>
      </c>
      <c r="M9" s="366">
        <v>2</v>
      </c>
      <c r="N9" s="366">
        <v>4</v>
      </c>
      <c r="O9" s="366">
        <v>2</v>
      </c>
      <c r="P9" s="366">
        <v>4</v>
      </c>
      <c r="Q9" s="366">
        <v>2</v>
      </c>
      <c r="R9" s="366">
        <v>4</v>
      </c>
      <c r="S9" s="366">
        <v>2</v>
      </c>
      <c r="T9" s="367">
        <v>4</v>
      </c>
      <c r="U9" s="399">
        <v>5</v>
      </c>
      <c r="V9" s="368">
        <f aca="true" t="shared" si="5" ref="V9:V26">SUM(E9:U9)</f>
        <v>51</v>
      </c>
      <c r="W9" s="369"/>
      <c r="X9" s="627"/>
      <c r="Y9" s="397">
        <v>2</v>
      </c>
      <c r="Z9" s="397">
        <v>4</v>
      </c>
      <c r="AA9" s="397">
        <v>2</v>
      </c>
      <c r="AB9" s="397">
        <v>4</v>
      </c>
      <c r="AC9" s="397">
        <v>2</v>
      </c>
      <c r="AD9" s="397">
        <v>4</v>
      </c>
      <c r="AE9" s="397">
        <v>2</v>
      </c>
      <c r="AF9" s="397">
        <v>4</v>
      </c>
      <c r="AG9" s="397">
        <v>2</v>
      </c>
      <c r="AH9" s="397">
        <v>4</v>
      </c>
      <c r="AI9" s="397">
        <v>2</v>
      </c>
      <c r="AJ9" s="397">
        <v>4</v>
      </c>
      <c r="AK9" s="397">
        <v>2</v>
      </c>
      <c r="AL9" s="397">
        <v>4</v>
      </c>
      <c r="AM9" s="397">
        <v>2</v>
      </c>
      <c r="AN9" s="397">
        <v>4</v>
      </c>
      <c r="AO9" s="397">
        <v>2</v>
      </c>
      <c r="AP9" s="397">
        <v>4</v>
      </c>
      <c r="AQ9" s="397">
        <v>2</v>
      </c>
      <c r="AR9" s="397">
        <v>4</v>
      </c>
      <c r="AS9" s="397">
        <v>2</v>
      </c>
      <c r="AT9" s="397">
        <v>4</v>
      </c>
      <c r="AU9" s="634"/>
      <c r="AV9" s="397"/>
      <c r="AW9" s="629">
        <f aca="true" t="shared" si="6" ref="AW9:AW15">SUM(Y9:AV9)</f>
        <v>66</v>
      </c>
      <c r="AX9" s="373"/>
      <c r="AY9" s="374"/>
      <c r="AZ9" s="375"/>
      <c r="BA9" s="376"/>
      <c r="BB9" s="376"/>
      <c r="BC9" s="376"/>
      <c r="BD9" s="376"/>
      <c r="BE9" s="376"/>
      <c r="BF9" s="377"/>
      <c r="BG9" s="378">
        <f t="shared" si="4"/>
        <v>117</v>
      </c>
    </row>
    <row r="10" spans="1:59" ht="15.75" thickBot="1">
      <c r="A10" s="671"/>
      <c r="B10" s="665"/>
      <c r="C10" s="677"/>
      <c r="D10" s="1" t="s">
        <v>29</v>
      </c>
      <c r="E10" s="392"/>
      <c r="F10" s="393">
        <v>2</v>
      </c>
      <c r="G10" s="393">
        <v>1</v>
      </c>
      <c r="H10" s="393">
        <v>2</v>
      </c>
      <c r="I10" s="393">
        <v>1</v>
      </c>
      <c r="J10" s="393">
        <v>2</v>
      </c>
      <c r="K10" s="393">
        <v>1</v>
      </c>
      <c r="L10" s="393">
        <v>2</v>
      </c>
      <c r="M10" s="393">
        <v>1</v>
      </c>
      <c r="N10" s="393">
        <v>2</v>
      </c>
      <c r="O10" s="393">
        <v>1</v>
      </c>
      <c r="P10" s="393">
        <v>2</v>
      </c>
      <c r="Q10" s="393">
        <v>1</v>
      </c>
      <c r="R10" s="393">
        <v>2</v>
      </c>
      <c r="S10" s="393">
        <v>1</v>
      </c>
      <c r="T10" s="394">
        <v>2</v>
      </c>
      <c r="U10" s="394">
        <v>3</v>
      </c>
      <c r="V10" s="368">
        <f t="shared" si="5"/>
        <v>26</v>
      </c>
      <c r="W10" s="382"/>
      <c r="X10" s="628"/>
      <c r="Y10" s="1">
        <v>1</v>
      </c>
      <c r="Z10" s="1">
        <v>2</v>
      </c>
      <c r="AA10" s="1">
        <v>1</v>
      </c>
      <c r="AB10" s="1">
        <v>2</v>
      </c>
      <c r="AC10" s="1">
        <v>1</v>
      </c>
      <c r="AD10" s="1">
        <v>2</v>
      </c>
      <c r="AE10" s="1">
        <v>1</v>
      </c>
      <c r="AF10" s="1">
        <v>2</v>
      </c>
      <c r="AG10" s="1">
        <v>1</v>
      </c>
      <c r="AH10" s="1">
        <v>2</v>
      </c>
      <c r="AI10" s="1">
        <v>1</v>
      </c>
      <c r="AJ10" s="1">
        <v>2</v>
      </c>
      <c r="AK10" s="1">
        <v>1</v>
      </c>
      <c r="AL10" s="1">
        <v>2</v>
      </c>
      <c r="AM10" s="1">
        <v>1</v>
      </c>
      <c r="AN10" s="1">
        <v>2</v>
      </c>
      <c r="AO10" s="1">
        <v>1</v>
      </c>
      <c r="AP10" s="1">
        <v>2</v>
      </c>
      <c r="AQ10" s="1">
        <v>1</v>
      </c>
      <c r="AR10" s="1">
        <v>2</v>
      </c>
      <c r="AS10" s="1">
        <v>1</v>
      </c>
      <c r="AT10" s="1">
        <v>2</v>
      </c>
      <c r="AU10" s="1"/>
      <c r="AV10" s="635"/>
      <c r="AW10" s="630">
        <f t="shared" si="6"/>
        <v>33</v>
      </c>
      <c r="AX10" s="386"/>
      <c r="AY10" s="387"/>
      <c r="AZ10" s="388"/>
      <c r="BA10" s="389"/>
      <c r="BB10" s="389"/>
      <c r="BC10" s="389"/>
      <c r="BD10" s="389"/>
      <c r="BE10" s="389"/>
      <c r="BF10" s="390"/>
      <c r="BG10" s="391">
        <f t="shared" si="4"/>
        <v>59</v>
      </c>
    </row>
    <row r="11" spans="1:59" ht="15" customHeight="1" thickBot="1">
      <c r="A11" s="671"/>
      <c r="B11" s="664" t="s">
        <v>155</v>
      </c>
      <c r="C11" s="678" t="s">
        <v>113</v>
      </c>
      <c r="D11" s="1" t="s">
        <v>28</v>
      </c>
      <c r="E11" s="392">
        <v>4</v>
      </c>
      <c r="F11" s="393">
        <v>2</v>
      </c>
      <c r="G11" s="393">
        <v>4</v>
      </c>
      <c r="H11" s="393">
        <v>2</v>
      </c>
      <c r="I11" s="393">
        <v>4</v>
      </c>
      <c r="J11" s="393">
        <v>2</v>
      </c>
      <c r="K11" s="393">
        <v>4</v>
      </c>
      <c r="L11" s="393">
        <v>2</v>
      </c>
      <c r="M11" s="393">
        <v>4</v>
      </c>
      <c r="N11" s="393">
        <v>2</v>
      </c>
      <c r="O11" s="393">
        <v>4</v>
      </c>
      <c r="P11" s="393">
        <v>2</v>
      </c>
      <c r="Q11" s="393">
        <v>4</v>
      </c>
      <c r="R11" s="393">
        <v>2</v>
      </c>
      <c r="S11" s="393">
        <v>4</v>
      </c>
      <c r="T11" s="394">
        <v>2</v>
      </c>
      <c r="U11" s="394">
        <v>3</v>
      </c>
      <c r="V11" s="368">
        <f t="shared" si="5"/>
        <v>51</v>
      </c>
      <c r="W11" s="382"/>
      <c r="X11" s="628"/>
      <c r="Y11" s="397">
        <v>4</v>
      </c>
      <c r="Z11" s="397">
        <v>2</v>
      </c>
      <c r="AA11" s="397">
        <v>4</v>
      </c>
      <c r="AB11" s="397">
        <v>2</v>
      </c>
      <c r="AC11" s="397">
        <v>4</v>
      </c>
      <c r="AD11" s="397">
        <v>2</v>
      </c>
      <c r="AE11" s="397">
        <v>4</v>
      </c>
      <c r="AF11" s="397">
        <v>2</v>
      </c>
      <c r="AG11" s="397">
        <v>4</v>
      </c>
      <c r="AH11" s="397">
        <v>2</v>
      </c>
      <c r="AI11" s="397">
        <v>4</v>
      </c>
      <c r="AJ11" s="397">
        <v>2</v>
      </c>
      <c r="AK11" s="397">
        <v>4</v>
      </c>
      <c r="AL11" s="397">
        <v>2</v>
      </c>
      <c r="AM11" s="397">
        <v>4</v>
      </c>
      <c r="AN11" s="397">
        <v>2</v>
      </c>
      <c r="AO11" s="397">
        <v>4</v>
      </c>
      <c r="AP11" s="397">
        <v>2</v>
      </c>
      <c r="AQ11" s="397">
        <v>4</v>
      </c>
      <c r="AR11" s="397">
        <v>2</v>
      </c>
      <c r="AS11" s="397">
        <v>4</v>
      </c>
      <c r="AT11" s="397">
        <v>2</v>
      </c>
      <c r="AU11" s="397"/>
      <c r="AV11" s="397"/>
      <c r="AW11" s="631">
        <f t="shared" si="6"/>
        <v>66</v>
      </c>
      <c r="AX11" s="386"/>
      <c r="AY11" s="387"/>
      <c r="AZ11" s="388"/>
      <c r="BA11" s="389"/>
      <c r="BB11" s="389"/>
      <c r="BC11" s="389"/>
      <c r="BD11" s="389"/>
      <c r="BE11" s="389"/>
      <c r="BF11" s="390"/>
      <c r="BG11" s="391">
        <f t="shared" si="4"/>
        <v>117</v>
      </c>
    </row>
    <row r="12" spans="1:59" ht="15" customHeight="1" thickBot="1">
      <c r="A12" s="671"/>
      <c r="B12" s="665"/>
      <c r="C12" s="679"/>
      <c r="D12" s="1" t="s">
        <v>29</v>
      </c>
      <c r="E12" s="393">
        <v>2</v>
      </c>
      <c r="F12" s="393">
        <v>1</v>
      </c>
      <c r="G12" s="393">
        <v>2</v>
      </c>
      <c r="H12" s="393">
        <v>1</v>
      </c>
      <c r="I12" s="393">
        <v>2</v>
      </c>
      <c r="J12" s="393">
        <v>1</v>
      </c>
      <c r="K12" s="393">
        <v>2</v>
      </c>
      <c r="L12" s="393">
        <v>1</v>
      </c>
      <c r="M12" s="393">
        <v>2</v>
      </c>
      <c r="N12" s="393">
        <v>1</v>
      </c>
      <c r="O12" s="393">
        <v>2</v>
      </c>
      <c r="P12" s="393">
        <v>1</v>
      </c>
      <c r="Q12" s="393">
        <v>2</v>
      </c>
      <c r="R12" s="393">
        <v>1</v>
      </c>
      <c r="S12" s="394">
        <v>2</v>
      </c>
      <c r="T12" s="394">
        <v>1</v>
      </c>
      <c r="U12" s="398">
        <v>1</v>
      </c>
      <c r="V12" s="368">
        <f t="shared" si="5"/>
        <v>25</v>
      </c>
      <c r="W12" s="382"/>
      <c r="X12" s="628"/>
      <c r="Y12" s="1">
        <v>2</v>
      </c>
      <c r="Z12" s="1">
        <v>1</v>
      </c>
      <c r="AA12" s="1">
        <v>2</v>
      </c>
      <c r="AB12" s="1">
        <v>1</v>
      </c>
      <c r="AC12" s="1">
        <v>2</v>
      </c>
      <c r="AD12" s="1">
        <v>1</v>
      </c>
      <c r="AE12" s="1">
        <v>2</v>
      </c>
      <c r="AF12" s="1">
        <v>1</v>
      </c>
      <c r="AG12" s="1">
        <v>2</v>
      </c>
      <c r="AH12" s="1">
        <v>1</v>
      </c>
      <c r="AI12" s="1">
        <v>2</v>
      </c>
      <c r="AJ12" s="1">
        <v>1</v>
      </c>
      <c r="AK12" s="1">
        <v>2</v>
      </c>
      <c r="AL12" s="1">
        <v>1</v>
      </c>
      <c r="AM12" s="1">
        <v>2</v>
      </c>
      <c r="AN12" s="1">
        <v>1</v>
      </c>
      <c r="AO12" s="1">
        <v>2</v>
      </c>
      <c r="AP12" s="1">
        <v>1</v>
      </c>
      <c r="AQ12" s="1">
        <v>2</v>
      </c>
      <c r="AR12" s="1">
        <v>1</v>
      </c>
      <c r="AS12" s="1">
        <v>2</v>
      </c>
      <c r="AT12" s="1">
        <v>1</v>
      </c>
      <c r="AU12" s="1"/>
      <c r="AV12" s="1"/>
      <c r="AW12" s="632">
        <f t="shared" si="6"/>
        <v>33</v>
      </c>
      <c r="AX12" s="386"/>
      <c r="AY12" s="387"/>
      <c r="AZ12" s="388"/>
      <c r="BA12" s="389"/>
      <c r="BB12" s="389"/>
      <c r="BC12" s="389"/>
      <c r="BD12" s="389"/>
      <c r="BE12" s="389"/>
      <c r="BF12" s="390"/>
      <c r="BG12" s="391">
        <f t="shared" si="4"/>
        <v>58</v>
      </c>
    </row>
    <row r="13" spans="1:59" ht="15" customHeight="1" thickBot="1">
      <c r="A13" s="671"/>
      <c r="B13" s="664" t="s">
        <v>156</v>
      </c>
      <c r="C13" s="600" t="s">
        <v>166</v>
      </c>
      <c r="D13" s="1" t="s">
        <v>28</v>
      </c>
      <c r="E13" s="392"/>
      <c r="F13" s="397"/>
      <c r="G13" s="397"/>
      <c r="H13" s="397"/>
      <c r="I13" s="397"/>
      <c r="J13" s="397"/>
      <c r="K13" s="397"/>
      <c r="L13" s="397"/>
      <c r="M13" s="397"/>
      <c r="N13" s="397"/>
      <c r="O13" s="397"/>
      <c r="P13" s="397"/>
      <c r="Q13" s="397"/>
      <c r="R13" s="397"/>
      <c r="S13" s="397"/>
      <c r="T13" s="399"/>
      <c r="U13" s="399"/>
      <c r="V13" s="368">
        <f t="shared" si="5"/>
        <v>0</v>
      </c>
      <c r="W13" s="382"/>
      <c r="X13" s="628"/>
      <c r="Y13" s="397">
        <v>4</v>
      </c>
      <c r="Z13" s="397">
        <v>2</v>
      </c>
      <c r="AA13" s="397">
        <v>4</v>
      </c>
      <c r="AB13" s="397">
        <v>2</v>
      </c>
      <c r="AC13" s="397">
        <v>4</v>
      </c>
      <c r="AD13" s="397">
        <v>2</v>
      </c>
      <c r="AE13" s="397">
        <v>4</v>
      </c>
      <c r="AF13" s="397">
        <v>2</v>
      </c>
      <c r="AG13" s="397">
        <v>4</v>
      </c>
      <c r="AH13" s="397">
        <v>2</v>
      </c>
      <c r="AI13" s="397">
        <v>4</v>
      </c>
      <c r="AJ13" s="397">
        <v>2</v>
      </c>
      <c r="AK13" s="397">
        <v>4</v>
      </c>
      <c r="AL13" s="397">
        <v>2</v>
      </c>
      <c r="AM13" s="397">
        <v>4</v>
      </c>
      <c r="AN13" s="397">
        <v>2</v>
      </c>
      <c r="AO13" s="397">
        <v>4</v>
      </c>
      <c r="AP13" s="397">
        <v>2</v>
      </c>
      <c r="AQ13" s="397">
        <v>4</v>
      </c>
      <c r="AR13" s="397">
        <v>2</v>
      </c>
      <c r="AS13" s="397">
        <v>4</v>
      </c>
      <c r="AT13" s="397">
        <v>2</v>
      </c>
      <c r="AU13" s="397"/>
      <c r="AV13" s="397"/>
      <c r="AW13" s="631">
        <f t="shared" si="6"/>
        <v>66</v>
      </c>
      <c r="AX13" s="386"/>
      <c r="AY13" s="387"/>
      <c r="AZ13" s="388"/>
      <c r="BA13" s="389"/>
      <c r="BB13" s="389"/>
      <c r="BC13" s="389"/>
      <c r="BD13" s="389"/>
      <c r="BE13" s="389"/>
      <c r="BF13" s="390"/>
      <c r="BG13" s="391">
        <f t="shared" si="4"/>
        <v>66</v>
      </c>
    </row>
    <row r="14" spans="1:59" ht="15" customHeight="1" thickBot="1">
      <c r="A14" s="671"/>
      <c r="B14" s="665"/>
      <c r="C14" s="600"/>
      <c r="D14" s="1" t="s">
        <v>29</v>
      </c>
      <c r="E14" s="379"/>
      <c r="F14" s="380"/>
      <c r="G14" s="380"/>
      <c r="H14" s="380"/>
      <c r="I14" s="380"/>
      <c r="J14" s="380"/>
      <c r="K14" s="380"/>
      <c r="L14" s="380"/>
      <c r="M14" s="380"/>
      <c r="N14" s="380"/>
      <c r="O14" s="380"/>
      <c r="P14" s="380"/>
      <c r="Q14" s="380"/>
      <c r="R14" s="380"/>
      <c r="S14" s="380"/>
      <c r="T14" s="381"/>
      <c r="U14" s="381"/>
      <c r="V14" s="368">
        <f t="shared" si="5"/>
        <v>0</v>
      </c>
      <c r="W14" s="382"/>
      <c r="X14" s="628"/>
      <c r="Y14" s="1">
        <v>2</v>
      </c>
      <c r="Z14" s="1">
        <v>1</v>
      </c>
      <c r="AA14" s="1">
        <v>2</v>
      </c>
      <c r="AB14" s="1">
        <v>1</v>
      </c>
      <c r="AC14" s="1">
        <v>2</v>
      </c>
      <c r="AD14" s="1">
        <v>1</v>
      </c>
      <c r="AE14" s="1">
        <v>2</v>
      </c>
      <c r="AF14" s="1">
        <v>1</v>
      </c>
      <c r="AG14" s="1">
        <v>2</v>
      </c>
      <c r="AH14" s="1">
        <v>1</v>
      </c>
      <c r="AI14" s="1">
        <v>2</v>
      </c>
      <c r="AJ14" s="1">
        <v>1</v>
      </c>
      <c r="AK14" s="1">
        <v>2</v>
      </c>
      <c r="AL14" s="1">
        <v>1</v>
      </c>
      <c r="AM14" s="1">
        <v>2</v>
      </c>
      <c r="AN14" s="1">
        <v>1</v>
      </c>
      <c r="AO14" s="1">
        <v>2</v>
      </c>
      <c r="AP14" s="1">
        <v>1</v>
      </c>
      <c r="AQ14" s="1">
        <v>2</v>
      </c>
      <c r="AR14" s="1">
        <v>1</v>
      </c>
      <c r="AS14" s="1">
        <v>2</v>
      </c>
      <c r="AT14" s="400">
        <v>1</v>
      </c>
      <c r="AU14" s="397"/>
      <c r="AV14" s="397"/>
      <c r="AW14" s="632">
        <f t="shared" si="6"/>
        <v>33</v>
      </c>
      <c r="AX14" s="386"/>
      <c r="AY14" s="387"/>
      <c r="AZ14" s="388"/>
      <c r="BA14" s="389"/>
      <c r="BB14" s="389"/>
      <c r="BC14" s="389"/>
      <c r="BD14" s="389"/>
      <c r="BE14" s="389"/>
      <c r="BF14" s="390"/>
      <c r="BG14" s="391">
        <f t="shared" si="4"/>
        <v>33</v>
      </c>
    </row>
    <row r="15" spans="1:59" ht="15" customHeight="1" thickBot="1">
      <c r="A15" s="671"/>
      <c r="B15" s="664" t="s">
        <v>157</v>
      </c>
      <c r="C15" s="680" t="s">
        <v>10</v>
      </c>
      <c r="D15" s="1" t="s">
        <v>28</v>
      </c>
      <c r="E15" s="392">
        <v>2</v>
      </c>
      <c r="F15" s="397">
        <v>4</v>
      </c>
      <c r="G15" s="397">
        <v>2</v>
      </c>
      <c r="H15" s="397">
        <v>4</v>
      </c>
      <c r="I15" s="397">
        <v>2</v>
      </c>
      <c r="J15" s="397">
        <v>4</v>
      </c>
      <c r="K15" s="397">
        <v>2</v>
      </c>
      <c r="L15" s="397">
        <v>4</v>
      </c>
      <c r="M15" s="397">
        <v>2</v>
      </c>
      <c r="N15" s="397">
        <v>4</v>
      </c>
      <c r="O15" s="397">
        <v>2</v>
      </c>
      <c r="P15" s="397">
        <v>4</v>
      </c>
      <c r="Q15" s="397">
        <v>2</v>
      </c>
      <c r="R15" s="397">
        <v>4</v>
      </c>
      <c r="S15" s="397">
        <v>2</v>
      </c>
      <c r="T15" s="399">
        <v>4</v>
      </c>
      <c r="U15" s="399">
        <v>3</v>
      </c>
      <c r="V15" s="368">
        <f t="shared" si="5"/>
        <v>51</v>
      </c>
      <c r="W15" s="382"/>
      <c r="X15" s="628"/>
      <c r="Y15" s="397">
        <v>2</v>
      </c>
      <c r="Z15" s="397">
        <v>4</v>
      </c>
      <c r="AA15" s="397">
        <v>2</v>
      </c>
      <c r="AB15" s="397">
        <v>4</v>
      </c>
      <c r="AC15" s="397">
        <v>2</v>
      </c>
      <c r="AD15" s="397">
        <v>4</v>
      </c>
      <c r="AE15" s="397">
        <v>2</v>
      </c>
      <c r="AF15" s="397">
        <v>4</v>
      </c>
      <c r="AG15" s="397">
        <v>2</v>
      </c>
      <c r="AH15" s="397">
        <v>4</v>
      </c>
      <c r="AI15" s="397">
        <v>2</v>
      </c>
      <c r="AJ15" s="397">
        <v>4</v>
      </c>
      <c r="AK15" s="397">
        <v>2</v>
      </c>
      <c r="AL15" s="397">
        <v>4</v>
      </c>
      <c r="AM15" s="397">
        <v>2</v>
      </c>
      <c r="AN15" s="397">
        <v>4</v>
      </c>
      <c r="AO15" s="397">
        <v>2</v>
      </c>
      <c r="AP15" s="397">
        <v>4</v>
      </c>
      <c r="AQ15" s="397">
        <v>2</v>
      </c>
      <c r="AR15" s="397">
        <v>4</v>
      </c>
      <c r="AS15" s="397">
        <v>2</v>
      </c>
      <c r="AT15" s="397">
        <v>4</v>
      </c>
      <c r="AU15" s="634"/>
      <c r="AV15" s="397"/>
      <c r="AW15" s="631">
        <f t="shared" si="6"/>
        <v>66</v>
      </c>
      <c r="AX15" s="386"/>
      <c r="AY15" s="387"/>
      <c r="AZ15" s="388"/>
      <c r="BA15" s="389"/>
      <c r="BB15" s="389"/>
      <c r="BC15" s="389"/>
      <c r="BD15" s="389"/>
      <c r="BE15" s="389"/>
      <c r="BF15" s="390"/>
      <c r="BG15" s="391">
        <f t="shared" si="4"/>
        <v>117</v>
      </c>
    </row>
    <row r="16" spans="1:59" ht="15.75" customHeight="1" thickBot="1">
      <c r="A16" s="671"/>
      <c r="B16" s="665"/>
      <c r="C16" s="677"/>
      <c r="D16" s="1" t="s">
        <v>29</v>
      </c>
      <c r="E16" s="379">
        <v>1</v>
      </c>
      <c r="F16" s="393">
        <v>2</v>
      </c>
      <c r="G16" s="393">
        <v>1</v>
      </c>
      <c r="H16" s="393">
        <v>2</v>
      </c>
      <c r="I16" s="393">
        <v>1</v>
      </c>
      <c r="J16" s="393">
        <v>2</v>
      </c>
      <c r="K16" s="393">
        <v>1</v>
      </c>
      <c r="L16" s="393">
        <v>2</v>
      </c>
      <c r="M16" s="393">
        <v>1</v>
      </c>
      <c r="N16" s="393">
        <v>2</v>
      </c>
      <c r="O16" s="393">
        <v>1</v>
      </c>
      <c r="P16" s="393">
        <v>2</v>
      </c>
      <c r="Q16" s="393">
        <v>1</v>
      </c>
      <c r="R16" s="393">
        <v>2</v>
      </c>
      <c r="S16" s="393">
        <v>1</v>
      </c>
      <c r="T16" s="394">
        <v>2</v>
      </c>
      <c r="U16" s="394">
        <v>2</v>
      </c>
      <c r="V16" s="368">
        <f t="shared" si="5"/>
        <v>26</v>
      </c>
      <c r="W16" s="382"/>
      <c r="X16" s="628"/>
      <c r="Y16" s="1">
        <v>1</v>
      </c>
      <c r="Z16" s="1">
        <v>2</v>
      </c>
      <c r="AA16" s="1">
        <v>1</v>
      </c>
      <c r="AB16" s="1">
        <v>2</v>
      </c>
      <c r="AC16" s="1">
        <v>1</v>
      </c>
      <c r="AD16" s="1">
        <v>2</v>
      </c>
      <c r="AE16" s="1">
        <v>1</v>
      </c>
      <c r="AF16" s="1">
        <v>2</v>
      </c>
      <c r="AG16" s="1">
        <v>1</v>
      </c>
      <c r="AH16" s="1">
        <v>2</v>
      </c>
      <c r="AI16" s="1">
        <v>1</v>
      </c>
      <c r="AJ16" s="1">
        <v>2</v>
      </c>
      <c r="AK16" s="1">
        <v>1</v>
      </c>
      <c r="AL16" s="1">
        <v>2</v>
      </c>
      <c r="AM16" s="1">
        <v>1</v>
      </c>
      <c r="AN16" s="1">
        <v>2</v>
      </c>
      <c r="AO16" s="1">
        <v>1</v>
      </c>
      <c r="AP16" s="1">
        <v>2</v>
      </c>
      <c r="AQ16" s="1">
        <v>1</v>
      </c>
      <c r="AR16" s="1">
        <v>2</v>
      </c>
      <c r="AS16" s="1">
        <v>1</v>
      </c>
      <c r="AT16" s="1">
        <v>2</v>
      </c>
      <c r="AU16" s="397"/>
      <c r="AV16" s="397"/>
      <c r="AW16" s="631">
        <f aca="true" t="shared" si="7" ref="AW16:AW26">SUM(Y16:AV16)</f>
        <v>33</v>
      </c>
      <c r="AX16" s="386"/>
      <c r="AY16" s="387"/>
      <c r="AZ16" s="388"/>
      <c r="BA16" s="389"/>
      <c r="BB16" s="389"/>
      <c r="BC16" s="389"/>
      <c r="BD16" s="389"/>
      <c r="BE16" s="389"/>
      <c r="BF16" s="390"/>
      <c r="BG16" s="391">
        <f t="shared" si="4"/>
        <v>59</v>
      </c>
    </row>
    <row r="17" spans="1:59" ht="15.75" thickBot="1">
      <c r="A17" s="671"/>
      <c r="B17" s="664" t="s">
        <v>158</v>
      </c>
      <c r="C17" s="662" t="s">
        <v>8</v>
      </c>
      <c r="D17" s="1" t="s">
        <v>28</v>
      </c>
      <c r="E17" s="392">
        <v>4</v>
      </c>
      <c r="F17" s="397">
        <v>4</v>
      </c>
      <c r="G17" s="397">
        <v>4</v>
      </c>
      <c r="H17" s="397">
        <v>4</v>
      </c>
      <c r="I17" s="397">
        <v>4</v>
      </c>
      <c r="J17" s="397">
        <v>4</v>
      </c>
      <c r="K17" s="397">
        <v>4</v>
      </c>
      <c r="L17" s="397">
        <v>4</v>
      </c>
      <c r="M17" s="397">
        <v>4</v>
      </c>
      <c r="N17" s="397">
        <v>4</v>
      </c>
      <c r="O17" s="397">
        <v>4</v>
      </c>
      <c r="P17" s="397">
        <v>4</v>
      </c>
      <c r="Q17" s="397">
        <v>4</v>
      </c>
      <c r="R17" s="397">
        <v>4</v>
      </c>
      <c r="S17" s="397">
        <v>4</v>
      </c>
      <c r="T17" s="399">
        <v>4</v>
      </c>
      <c r="U17" s="399">
        <v>4</v>
      </c>
      <c r="V17" s="368">
        <f t="shared" si="5"/>
        <v>68</v>
      </c>
      <c r="W17" s="382"/>
      <c r="X17" s="628"/>
      <c r="Y17" s="397">
        <v>4</v>
      </c>
      <c r="Z17" s="397">
        <v>4</v>
      </c>
      <c r="AA17" s="397">
        <v>4</v>
      </c>
      <c r="AB17" s="397">
        <v>4</v>
      </c>
      <c r="AC17" s="397">
        <v>4</v>
      </c>
      <c r="AD17" s="397">
        <v>4</v>
      </c>
      <c r="AE17" s="397">
        <v>4</v>
      </c>
      <c r="AF17" s="397">
        <v>4</v>
      </c>
      <c r="AG17" s="397">
        <v>4</v>
      </c>
      <c r="AH17" s="397">
        <v>4</v>
      </c>
      <c r="AI17" s="397">
        <v>4</v>
      </c>
      <c r="AJ17" s="397">
        <v>4</v>
      </c>
      <c r="AK17" s="397">
        <v>4</v>
      </c>
      <c r="AL17" s="397">
        <v>4</v>
      </c>
      <c r="AM17" s="397">
        <v>4</v>
      </c>
      <c r="AN17" s="397">
        <v>4</v>
      </c>
      <c r="AO17" s="397">
        <v>4</v>
      </c>
      <c r="AP17" s="397">
        <v>4</v>
      </c>
      <c r="AQ17" s="397">
        <v>4</v>
      </c>
      <c r="AR17" s="397">
        <v>4</v>
      </c>
      <c r="AS17" s="397">
        <v>4</v>
      </c>
      <c r="AT17" s="397">
        <v>4</v>
      </c>
      <c r="AU17" s="397"/>
      <c r="AV17" s="397"/>
      <c r="AW17" s="631">
        <f t="shared" si="7"/>
        <v>88</v>
      </c>
      <c r="AX17" s="386"/>
      <c r="AY17" s="387"/>
      <c r="AZ17" s="388"/>
      <c r="BA17" s="389"/>
      <c r="BB17" s="389"/>
      <c r="BC17" s="389"/>
      <c r="BD17" s="389"/>
      <c r="BE17" s="389"/>
      <c r="BF17" s="390"/>
      <c r="BG17" s="391">
        <f t="shared" si="4"/>
        <v>156</v>
      </c>
    </row>
    <row r="18" spans="1:59" ht="15.75" thickBot="1">
      <c r="A18" s="671"/>
      <c r="B18" s="665"/>
      <c r="C18" s="663"/>
      <c r="D18" s="1" t="s">
        <v>29</v>
      </c>
      <c r="E18" s="381">
        <v>2</v>
      </c>
      <c r="F18" s="381">
        <v>2</v>
      </c>
      <c r="G18" s="381">
        <v>2</v>
      </c>
      <c r="H18" s="381">
        <v>2</v>
      </c>
      <c r="I18" s="381">
        <v>2</v>
      </c>
      <c r="J18" s="381">
        <v>2</v>
      </c>
      <c r="K18" s="381">
        <v>2</v>
      </c>
      <c r="L18" s="381">
        <v>2</v>
      </c>
      <c r="M18" s="381">
        <v>2</v>
      </c>
      <c r="N18" s="381">
        <v>2</v>
      </c>
      <c r="O18" s="381">
        <v>2</v>
      </c>
      <c r="P18" s="381">
        <v>2</v>
      </c>
      <c r="Q18" s="381">
        <v>2</v>
      </c>
      <c r="R18" s="381">
        <v>2</v>
      </c>
      <c r="S18" s="381">
        <v>2</v>
      </c>
      <c r="T18" s="381">
        <v>2</v>
      </c>
      <c r="U18" s="381">
        <v>2</v>
      </c>
      <c r="V18" s="368">
        <f t="shared" si="5"/>
        <v>34</v>
      </c>
      <c r="W18" s="382"/>
      <c r="X18" s="628"/>
      <c r="Y18" s="1">
        <v>2</v>
      </c>
      <c r="Z18" s="1">
        <v>2</v>
      </c>
      <c r="AA18" s="1">
        <v>2</v>
      </c>
      <c r="AB18" s="1">
        <v>2</v>
      </c>
      <c r="AC18" s="1">
        <v>2</v>
      </c>
      <c r="AD18" s="1">
        <v>2</v>
      </c>
      <c r="AE18" s="1">
        <v>2</v>
      </c>
      <c r="AF18" s="1">
        <v>2</v>
      </c>
      <c r="AG18" s="1">
        <v>2</v>
      </c>
      <c r="AH18" s="1">
        <v>2</v>
      </c>
      <c r="AI18" s="1">
        <v>2</v>
      </c>
      <c r="AJ18" s="1">
        <v>2</v>
      </c>
      <c r="AK18" s="1">
        <v>2</v>
      </c>
      <c r="AL18" s="1">
        <v>2</v>
      </c>
      <c r="AM18" s="1">
        <v>2</v>
      </c>
      <c r="AN18" s="1">
        <v>2</v>
      </c>
      <c r="AO18" s="1">
        <v>2</v>
      </c>
      <c r="AP18" s="1">
        <v>2</v>
      </c>
      <c r="AQ18" s="1">
        <v>2</v>
      </c>
      <c r="AR18" s="1">
        <v>2</v>
      </c>
      <c r="AS18" s="1">
        <v>2</v>
      </c>
      <c r="AT18" s="1">
        <v>2</v>
      </c>
      <c r="AU18" s="397"/>
      <c r="AV18" s="397"/>
      <c r="AW18" s="631">
        <f t="shared" si="7"/>
        <v>44</v>
      </c>
      <c r="AX18" s="386"/>
      <c r="AY18" s="387"/>
      <c r="AZ18" s="388"/>
      <c r="BA18" s="389"/>
      <c r="BB18" s="389"/>
      <c r="BC18" s="389"/>
      <c r="BD18" s="389"/>
      <c r="BE18" s="389"/>
      <c r="BF18" s="390"/>
      <c r="BG18" s="391">
        <f t="shared" si="4"/>
        <v>78</v>
      </c>
    </row>
    <row r="19" spans="1:59" ht="15.75" thickBot="1">
      <c r="A19" s="671"/>
      <c r="B19" s="664" t="s">
        <v>159</v>
      </c>
      <c r="C19" s="662" t="s">
        <v>114</v>
      </c>
      <c r="D19" s="1" t="s">
        <v>28</v>
      </c>
      <c r="E19" s="392">
        <v>4</v>
      </c>
      <c r="F19" s="393">
        <v>2</v>
      </c>
      <c r="G19" s="393">
        <v>4</v>
      </c>
      <c r="H19" s="393">
        <v>2</v>
      </c>
      <c r="I19" s="393">
        <v>4</v>
      </c>
      <c r="J19" s="393">
        <v>2</v>
      </c>
      <c r="K19" s="393">
        <v>4</v>
      </c>
      <c r="L19" s="393">
        <v>2</v>
      </c>
      <c r="M19" s="393">
        <v>4</v>
      </c>
      <c r="N19" s="393">
        <v>2</v>
      </c>
      <c r="O19" s="393">
        <v>4</v>
      </c>
      <c r="P19" s="393">
        <v>2</v>
      </c>
      <c r="Q19" s="393">
        <v>4</v>
      </c>
      <c r="R19" s="393">
        <v>2</v>
      </c>
      <c r="S19" s="393">
        <v>4</v>
      </c>
      <c r="T19" s="394">
        <v>2</v>
      </c>
      <c r="U19" s="394">
        <v>3</v>
      </c>
      <c r="V19" s="368">
        <f t="shared" si="5"/>
        <v>51</v>
      </c>
      <c r="W19" s="382"/>
      <c r="X19" s="628"/>
      <c r="Y19" s="397">
        <v>4</v>
      </c>
      <c r="Z19" s="397">
        <v>2</v>
      </c>
      <c r="AA19" s="397">
        <v>4</v>
      </c>
      <c r="AB19" s="397">
        <v>2</v>
      </c>
      <c r="AC19" s="397">
        <v>4</v>
      </c>
      <c r="AD19" s="397">
        <v>2</v>
      </c>
      <c r="AE19" s="397">
        <v>4</v>
      </c>
      <c r="AF19" s="397">
        <v>2</v>
      </c>
      <c r="AG19" s="397">
        <v>4</v>
      </c>
      <c r="AH19" s="397">
        <v>2</v>
      </c>
      <c r="AI19" s="397">
        <v>4</v>
      </c>
      <c r="AJ19" s="397">
        <v>2</v>
      </c>
      <c r="AK19" s="397">
        <v>4</v>
      </c>
      <c r="AL19" s="397">
        <v>2</v>
      </c>
      <c r="AM19" s="397">
        <v>4</v>
      </c>
      <c r="AN19" s="397">
        <v>2</v>
      </c>
      <c r="AO19" s="397">
        <v>4</v>
      </c>
      <c r="AP19" s="397">
        <v>2</v>
      </c>
      <c r="AQ19" s="397">
        <v>4</v>
      </c>
      <c r="AR19" s="397">
        <v>2</v>
      </c>
      <c r="AS19" s="397">
        <v>4</v>
      </c>
      <c r="AT19" s="397">
        <v>2</v>
      </c>
      <c r="AU19" s="397"/>
      <c r="AV19" s="400"/>
      <c r="AW19" s="631">
        <f t="shared" si="7"/>
        <v>66</v>
      </c>
      <c r="AX19" s="386"/>
      <c r="AY19" s="387"/>
      <c r="AZ19" s="388"/>
      <c r="BA19" s="389"/>
      <c r="BB19" s="389"/>
      <c r="BC19" s="389"/>
      <c r="BD19" s="389"/>
      <c r="BE19" s="389"/>
      <c r="BF19" s="390"/>
      <c r="BG19" s="391">
        <f t="shared" si="4"/>
        <v>117</v>
      </c>
    </row>
    <row r="20" spans="1:59" ht="15.75" thickBot="1">
      <c r="A20" s="671"/>
      <c r="B20" s="665"/>
      <c r="C20" s="663"/>
      <c r="D20" s="1" t="s">
        <v>29</v>
      </c>
      <c r="E20" s="393">
        <v>2</v>
      </c>
      <c r="F20" s="393">
        <v>1</v>
      </c>
      <c r="G20" s="393">
        <v>2</v>
      </c>
      <c r="H20" s="393">
        <v>1</v>
      </c>
      <c r="I20" s="393">
        <v>2</v>
      </c>
      <c r="J20" s="393">
        <v>1</v>
      </c>
      <c r="K20" s="393">
        <v>2</v>
      </c>
      <c r="L20" s="393">
        <v>1</v>
      </c>
      <c r="M20" s="393">
        <v>2</v>
      </c>
      <c r="N20" s="393">
        <v>1</v>
      </c>
      <c r="O20" s="393">
        <v>2</v>
      </c>
      <c r="P20" s="393">
        <v>1</v>
      </c>
      <c r="Q20" s="393">
        <v>2</v>
      </c>
      <c r="R20" s="393">
        <v>1</v>
      </c>
      <c r="S20" s="394">
        <v>2</v>
      </c>
      <c r="T20" s="394">
        <v>1</v>
      </c>
      <c r="U20" s="398">
        <v>1</v>
      </c>
      <c r="V20" s="368">
        <f t="shared" si="5"/>
        <v>25</v>
      </c>
      <c r="W20" s="382"/>
      <c r="X20" s="628"/>
      <c r="Y20" s="1">
        <v>2</v>
      </c>
      <c r="Z20" s="1">
        <v>1</v>
      </c>
      <c r="AA20" s="1">
        <v>2</v>
      </c>
      <c r="AB20" s="1">
        <v>1</v>
      </c>
      <c r="AC20" s="1">
        <v>2</v>
      </c>
      <c r="AD20" s="1">
        <v>1</v>
      </c>
      <c r="AE20" s="1">
        <v>2</v>
      </c>
      <c r="AF20" s="1">
        <v>1</v>
      </c>
      <c r="AG20" s="1">
        <v>2</v>
      </c>
      <c r="AH20" s="1">
        <v>1</v>
      </c>
      <c r="AI20" s="1">
        <v>2</v>
      </c>
      <c r="AJ20" s="1">
        <v>1</v>
      </c>
      <c r="AK20" s="1">
        <v>2</v>
      </c>
      <c r="AL20" s="1">
        <v>1</v>
      </c>
      <c r="AM20" s="1">
        <v>2</v>
      </c>
      <c r="AN20" s="1">
        <v>1</v>
      </c>
      <c r="AO20" s="1">
        <v>2</v>
      </c>
      <c r="AP20" s="1">
        <v>1</v>
      </c>
      <c r="AQ20" s="1">
        <v>2</v>
      </c>
      <c r="AR20" s="1">
        <v>1</v>
      </c>
      <c r="AS20" s="1">
        <v>2</v>
      </c>
      <c r="AT20" s="400">
        <v>1</v>
      </c>
      <c r="AU20" s="400"/>
      <c r="AV20" s="397"/>
      <c r="AW20" s="631">
        <f t="shared" si="7"/>
        <v>33</v>
      </c>
      <c r="AX20" s="386"/>
      <c r="AY20" s="387"/>
      <c r="AZ20" s="388"/>
      <c r="BA20" s="389"/>
      <c r="BB20" s="389"/>
      <c r="BC20" s="389"/>
      <c r="BD20" s="389"/>
      <c r="BE20" s="389"/>
      <c r="BF20" s="390"/>
      <c r="BG20" s="391">
        <f t="shared" si="4"/>
        <v>58</v>
      </c>
    </row>
    <row r="21" spans="1:59" ht="15.75" thickBot="1">
      <c r="A21" s="671"/>
      <c r="B21" s="664" t="s">
        <v>160</v>
      </c>
      <c r="C21" s="662" t="s">
        <v>116</v>
      </c>
      <c r="D21" s="1" t="s">
        <v>28</v>
      </c>
      <c r="E21" s="392"/>
      <c r="F21" s="397"/>
      <c r="G21" s="397"/>
      <c r="H21" s="397"/>
      <c r="I21" s="397"/>
      <c r="J21" s="397"/>
      <c r="K21" s="397"/>
      <c r="L21" s="397"/>
      <c r="M21" s="397"/>
      <c r="N21" s="397"/>
      <c r="O21" s="397"/>
      <c r="P21" s="397"/>
      <c r="Q21" s="397"/>
      <c r="R21" s="397"/>
      <c r="S21" s="397"/>
      <c r="T21" s="399"/>
      <c r="U21" s="399"/>
      <c r="V21" s="368">
        <f t="shared" si="5"/>
        <v>0</v>
      </c>
      <c r="W21" s="382"/>
      <c r="X21" s="628"/>
      <c r="Y21" s="397"/>
      <c r="Z21" s="397">
        <v>2</v>
      </c>
      <c r="AA21" s="397"/>
      <c r="AB21" s="397">
        <v>2</v>
      </c>
      <c r="AC21" s="397"/>
      <c r="AD21" s="397">
        <v>2</v>
      </c>
      <c r="AE21" s="397"/>
      <c r="AF21" s="397">
        <v>2</v>
      </c>
      <c r="AG21" s="397"/>
      <c r="AH21" s="397">
        <v>2</v>
      </c>
      <c r="AI21" s="397"/>
      <c r="AJ21" s="397">
        <v>2</v>
      </c>
      <c r="AK21" s="397"/>
      <c r="AL21" s="397">
        <v>2</v>
      </c>
      <c r="AM21" s="397"/>
      <c r="AN21" s="397">
        <v>2</v>
      </c>
      <c r="AO21" s="397">
        <v>2</v>
      </c>
      <c r="AP21" s="397">
        <v>2</v>
      </c>
      <c r="AQ21" s="397">
        <v>4</v>
      </c>
      <c r="AR21" s="397">
        <v>4</v>
      </c>
      <c r="AS21" s="397">
        <v>4</v>
      </c>
      <c r="AT21" s="397">
        <v>4</v>
      </c>
      <c r="AU21" s="400"/>
      <c r="AV21" s="400"/>
      <c r="AW21" s="631">
        <f t="shared" si="7"/>
        <v>36</v>
      </c>
      <c r="AX21" s="386"/>
      <c r="AY21" s="387"/>
      <c r="AZ21" s="388"/>
      <c r="BA21" s="389"/>
      <c r="BB21" s="389"/>
      <c r="BC21" s="389"/>
      <c r="BD21" s="389"/>
      <c r="BE21" s="389"/>
      <c r="BF21" s="390"/>
      <c r="BG21" s="391">
        <f t="shared" si="4"/>
        <v>36</v>
      </c>
    </row>
    <row r="22" spans="1:59" ht="15.75" thickBot="1">
      <c r="A22" s="349"/>
      <c r="B22" s="665"/>
      <c r="C22" s="663"/>
      <c r="D22" s="1" t="s">
        <v>29</v>
      </c>
      <c r="E22" s="379"/>
      <c r="F22" s="380"/>
      <c r="G22" s="380"/>
      <c r="H22" s="380"/>
      <c r="I22" s="380"/>
      <c r="J22" s="380"/>
      <c r="K22" s="380"/>
      <c r="L22" s="380"/>
      <c r="M22" s="380"/>
      <c r="N22" s="380"/>
      <c r="O22" s="380"/>
      <c r="P22" s="380"/>
      <c r="Q22" s="402"/>
      <c r="R22" s="402"/>
      <c r="S22" s="402"/>
      <c r="T22" s="403"/>
      <c r="U22" s="403"/>
      <c r="V22" s="368">
        <f t="shared" si="5"/>
        <v>0</v>
      </c>
      <c r="W22" s="382"/>
      <c r="X22" s="628"/>
      <c r="Y22" s="1"/>
      <c r="Z22" s="1">
        <v>1</v>
      </c>
      <c r="AA22" s="1"/>
      <c r="AB22" s="1">
        <v>1</v>
      </c>
      <c r="AC22" s="1"/>
      <c r="AD22" s="1">
        <v>1</v>
      </c>
      <c r="AE22" s="1"/>
      <c r="AF22" s="1">
        <v>1</v>
      </c>
      <c r="AG22" s="1"/>
      <c r="AH22" s="1">
        <v>1</v>
      </c>
      <c r="AI22" s="1"/>
      <c r="AJ22" s="1">
        <v>1</v>
      </c>
      <c r="AK22" s="1"/>
      <c r="AL22" s="1">
        <v>1</v>
      </c>
      <c r="AM22" s="1"/>
      <c r="AN22" s="1">
        <v>1</v>
      </c>
      <c r="AO22" s="1">
        <v>1</v>
      </c>
      <c r="AP22" s="1">
        <v>1</v>
      </c>
      <c r="AQ22" s="1">
        <v>2</v>
      </c>
      <c r="AR22" s="1">
        <v>2</v>
      </c>
      <c r="AS22" s="1">
        <v>2</v>
      </c>
      <c r="AT22" s="1">
        <v>2</v>
      </c>
      <c r="AU22" s="397"/>
      <c r="AV22" s="397"/>
      <c r="AW22" s="631">
        <f t="shared" si="7"/>
        <v>18</v>
      </c>
      <c r="AX22" s="386"/>
      <c r="AY22" s="387"/>
      <c r="AZ22" s="388"/>
      <c r="BA22" s="389"/>
      <c r="BB22" s="389"/>
      <c r="BC22" s="389"/>
      <c r="BD22" s="389"/>
      <c r="BE22" s="389"/>
      <c r="BF22" s="390"/>
      <c r="BG22" s="391">
        <f t="shared" si="4"/>
        <v>18</v>
      </c>
    </row>
    <row r="23" spans="1:59" ht="15.75" thickBot="1">
      <c r="A23" s="405"/>
      <c r="B23" s="664" t="s">
        <v>161</v>
      </c>
      <c r="C23" s="662" t="s">
        <v>7</v>
      </c>
      <c r="D23" s="1" t="s">
        <v>28</v>
      </c>
      <c r="E23" s="392">
        <v>2</v>
      </c>
      <c r="F23" s="397">
        <v>4</v>
      </c>
      <c r="G23" s="397">
        <v>2</v>
      </c>
      <c r="H23" s="397">
        <v>4</v>
      </c>
      <c r="I23" s="397">
        <v>2</v>
      </c>
      <c r="J23" s="397">
        <v>4</v>
      </c>
      <c r="K23" s="397">
        <v>2</v>
      </c>
      <c r="L23" s="397">
        <v>4</v>
      </c>
      <c r="M23" s="397">
        <v>2</v>
      </c>
      <c r="N23" s="397">
        <v>4</v>
      </c>
      <c r="O23" s="397">
        <v>2</v>
      </c>
      <c r="P23" s="397">
        <v>4</v>
      </c>
      <c r="Q23" s="397">
        <v>2</v>
      </c>
      <c r="R23" s="397">
        <v>4</v>
      </c>
      <c r="S23" s="397">
        <v>2</v>
      </c>
      <c r="T23" s="399">
        <v>4</v>
      </c>
      <c r="U23" s="399">
        <v>3</v>
      </c>
      <c r="V23" s="368">
        <f t="shared" si="5"/>
        <v>51</v>
      </c>
      <c r="W23" s="382"/>
      <c r="X23" s="628"/>
      <c r="Y23" s="397">
        <v>2</v>
      </c>
      <c r="Z23" s="397">
        <v>4</v>
      </c>
      <c r="AA23" s="397">
        <v>2</v>
      </c>
      <c r="AB23" s="397">
        <v>4</v>
      </c>
      <c r="AC23" s="397">
        <v>2</v>
      </c>
      <c r="AD23" s="397">
        <v>4</v>
      </c>
      <c r="AE23" s="397">
        <v>2</v>
      </c>
      <c r="AF23" s="397">
        <v>4</v>
      </c>
      <c r="AG23" s="397">
        <v>2</v>
      </c>
      <c r="AH23" s="397">
        <v>4</v>
      </c>
      <c r="AI23" s="397">
        <v>2</v>
      </c>
      <c r="AJ23" s="397">
        <v>4</v>
      </c>
      <c r="AK23" s="397">
        <v>2</v>
      </c>
      <c r="AL23" s="397">
        <v>4</v>
      </c>
      <c r="AM23" s="397">
        <v>2</v>
      </c>
      <c r="AN23" s="397">
        <v>4</v>
      </c>
      <c r="AO23" s="397">
        <v>2</v>
      </c>
      <c r="AP23" s="397">
        <v>4</v>
      </c>
      <c r="AQ23" s="397">
        <v>2</v>
      </c>
      <c r="AR23" s="397">
        <v>4</v>
      </c>
      <c r="AS23" s="397">
        <v>2</v>
      </c>
      <c r="AT23" s="397">
        <v>4</v>
      </c>
      <c r="AU23" s="397"/>
      <c r="AV23" s="400"/>
      <c r="AW23" s="631">
        <f t="shared" si="7"/>
        <v>66</v>
      </c>
      <c r="AX23" s="386"/>
      <c r="AY23" s="387"/>
      <c r="AZ23" s="388"/>
      <c r="BA23" s="389"/>
      <c r="BB23" s="389"/>
      <c r="BC23" s="389"/>
      <c r="BD23" s="389"/>
      <c r="BE23" s="389"/>
      <c r="BF23" s="390"/>
      <c r="BG23" s="391">
        <f t="shared" si="4"/>
        <v>117</v>
      </c>
    </row>
    <row r="24" spans="1:59" ht="15" customHeight="1" thickBot="1">
      <c r="A24" s="405"/>
      <c r="B24" s="665"/>
      <c r="C24" s="663"/>
      <c r="D24" s="1" t="s">
        <v>29</v>
      </c>
      <c r="E24" s="379">
        <v>1</v>
      </c>
      <c r="F24" s="393">
        <v>2</v>
      </c>
      <c r="G24" s="393">
        <v>1</v>
      </c>
      <c r="H24" s="393">
        <v>2</v>
      </c>
      <c r="I24" s="393">
        <v>1</v>
      </c>
      <c r="J24" s="393">
        <v>2</v>
      </c>
      <c r="K24" s="393">
        <v>1</v>
      </c>
      <c r="L24" s="393">
        <v>2</v>
      </c>
      <c r="M24" s="393">
        <v>1</v>
      </c>
      <c r="N24" s="393">
        <v>2</v>
      </c>
      <c r="O24" s="393">
        <v>1</v>
      </c>
      <c r="P24" s="393">
        <v>2</v>
      </c>
      <c r="Q24" s="393">
        <v>1</v>
      </c>
      <c r="R24" s="393">
        <v>2</v>
      </c>
      <c r="S24" s="393">
        <v>1</v>
      </c>
      <c r="T24" s="394">
        <v>2</v>
      </c>
      <c r="U24" s="394">
        <v>2</v>
      </c>
      <c r="V24" s="368">
        <f t="shared" si="5"/>
        <v>26</v>
      </c>
      <c r="W24" s="382"/>
      <c r="X24" s="628"/>
      <c r="Y24" s="1">
        <v>1</v>
      </c>
      <c r="Z24" s="1">
        <v>2</v>
      </c>
      <c r="AA24" s="1">
        <v>1</v>
      </c>
      <c r="AB24" s="1">
        <v>2</v>
      </c>
      <c r="AC24" s="1">
        <v>1</v>
      </c>
      <c r="AD24" s="1">
        <v>2</v>
      </c>
      <c r="AE24" s="1">
        <v>1</v>
      </c>
      <c r="AF24" s="1">
        <v>2</v>
      </c>
      <c r="AG24" s="1">
        <v>1</v>
      </c>
      <c r="AH24" s="1">
        <v>2</v>
      </c>
      <c r="AI24" s="1">
        <v>1</v>
      </c>
      <c r="AJ24" s="1">
        <v>2</v>
      </c>
      <c r="AK24" s="1">
        <v>1</v>
      </c>
      <c r="AL24" s="1">
        <v>2</v>
      </c>
      <c r="AM24" s="1">
        <v>1</v>
      </c>
      <c r="AN24" s="1">
        <v>2</v>
      </c>
      <c r="AO24" s="1">
        <v>1</v>
      </c>
      <c r="AP24" s="1">
        <v>2</v>
      </c>
      <c r="AQ24" s="1">
        <v>1</v>
      </c>
      <c r="AR24" s="1">
        <v>2</v>
      </c>
      <c r="AS24" s="1">
        <v>1</v>
      </c>
      <c r="AT24" s="1">
        <v>2</v>
      </c>
      <c r="AU24" s="397"/>
      <c r="AV24" s="397"/>
      <c r="AW24" s="631">
        <f t="shared" si="7"/>
        <v>33</v>
      </c>
      <c r="AX24" s="386"/>
      <c r="AY24" s="387"/>
      <c r="AZ24" s="388"/>
      <c r="BA24" s="389"/>
      <c r="BB24" s="389"/>
      <c r="BC24" s="389"/>
      <c r="BD24" s="389"/>
      <c r="BE24" s="389"/>
      <c r="BF24" s="390"/>
      <c r="BG24" s="391">
        <f t="shared" si="4"/>
        <v>59</v>
      </c>
    </row>
    <row r="25" spans="1:59" ht="15.75" thickBot="1">
      <c r="A25" s="405"/>
      <c r="B25" s="664" t="s">
        <v>162</v>
      </c>
      <c r="C25" s="662" t="s">
        <v>115</v>
      </c>
      <c r="D25" s="1" t="s">
        <v>28</v>
      </c>
      <c r="E25" s="604"/>
      <c r="F25" s="438">
        <v>2</v>
      </c>
      <c r="G25" s="438">
        <v>2</v>
      </c>
      <c r="H25" s="438">
        <v>2</v>
      </c>
      <c r="I25" s="438">
        <v>2</v>
      </c>
      <c r="J25" s="438">
        <v>2</v>
      </c>
      <c r="K25" s="438">
        <v>2</v>
      </c>
      <c r="L25" s="438">
        <v>2</v>
      </c>
      <c r="M25" s="438">
        <v>2</v>
      </c>
      <c r="N25" s="438">
        <v>2</v>
      </c>
      <c r="O25" s="438">
        <v>2</v>
      </c>
      <c r="P25" s="438">
        <v>2</v>
      </c>
      <c r="Q25" s="438">
        <v>2</v>
      </c>
      <c r="R25" s="438">
        <v>2</v>
      </c>
      <c r="S25" s="438">
        <v>2</v>
      </c>
      <c r="T25" s="439">
        <v>2</v>
      </c>
      <c r="U25" s="399">
        <v>4</v>
      </c>
      <c r="V25" s="368">
        <f t="shared" si="5"/>
        <v>34</v>
      </c>
      <c r="W25" s="382"/>
      <c r="X25" s="628"/>
      <c r="Y25" s="397">
        <v>2</v>
      </c>
      <c r="Z25" s="397">
        <v>2</v>
      </c>
      <c r="AA25" s="397">
        <v>2</v>
      </c>
      <c r="AB25" s="397">
        <v>2</v>
      </c>
      <c r="AC25" s="397">
        <v>2</v>
      </c>
      <c r="AD25" s="397">
        <v>2</v>
      </c>
      <c r="AE25" s="397">
        <v>2</v>
      </c>
      <c r="AF25" s="397">
        <v>2</v>
      </c>
      <c r="AG25" s="397">
        <v>2</v>
      </c>
      <c r="AH25" s="397">
        <v>2</v>
      </c>
      <c r="AI25" s="397">
        <v>2</v>
      </c>
      <c r="AJ25" s="397">
        <v>2</v>
      </c>
      <c r="AK25" s="397">
        <v>2</v>
      </c>
      <c r="AL25" s="397">
        <v>2</v>
      </c>
      <c r="AM25" s="397">
        <v>2</v>
      </c>
      <c r="AN25" s="397">
        <v>2</v>
      </c>
      <c r="AO25" s="397">
        <v>2</v>
      </c>
      <c r="AP25" s="397"/>
      <c r="AQ25" s="397">
        <v>2</v>
      </c>
      <c r="AR25" s="397"/>
      <c r="AS25" s="397"/>
      <c r="AT25" s="397"/>
      <c r="AU25" s="400"/>
      <c r="AV25" s="400"/>
      <c r="AW25" s="631">
        <f t="shared" si="7"/>
        <v>36</v>
      </c>
      <c r="AX25" s="386"/>
      <c r="AY25" s="387"/>
      <c r="AZ25" s="388"/>
      <c r="BA25" s="389"/>
      <c r="BB25" s="389"/>
      <c r="BC25" s="389"/>
      <c r="BD25" s="389"/>
      <c r="BE25" s="389"/>
      <c r="BF25" s="390"/>
      <c r="BG25" s="391">
        <f t="shared" si="4"/>
        <v>70</v>
      </c>
    </row>
    <row r="26" spans="1:59" ht="15.75" customHeight="1" thickBot="1">
      <c r="A26" s="405"/>
      <c r="B26" s="665"/>
      <c r="C26" s="666"/>
      <c r="D26" s="1" t="s">
        <v>29</v>
      </c>
      <c r="E26" s="406"/>
      <c r="F26" s="402">
        <v>1</v>
      </c>
      <c r="G26" s="402">
        <v>1</v>
      </c>
      <c r="H26" s="402">
        <v>1</v>
      </c>
      <c r="I26" s="402">
        <v>1</v>
      </c>
      <c r="J26" s="402">
        <v>1</v>
      </c>
      <c r="K26" s="402">
        <v>1</v>
      </c>
      <c r="L26" s="402">
        <v>1</v>
      </c>
      <c r="M26" s="402">
        <v>1</v>
      </c>
      <c r="N26" s="402">
        <v>1</v>
      </c>
      <c r="O26" s="402">
        <v>1</v>
      </c>
      <c r="P26" s="402">
        <v>1</v>
      </c>
      <c r="Q26" s="402">
        <v>1</v>
      </c>
      <c r="R26" s="402">
        <v>1</v>
      </c>
      <c r="S26" s="402">
        <v>1</v>
      </c>
      <c r="T26" s="403">
        <v>1</v>
      </c>
      <c r="U26" s="403">
        <v>2</v>
      </c>
      <c r="V26" s="368">
        <f t="shared" si="5"/>
        <v>17</v>
      </c>
      <c r="W26" s="407"/>
      <c r="X26" s="636"/>
      <c r="Y26" s="397">
        <v>1</v>
      </c>
      <c r="Z26" s="397">
        <v>1</v>
      </c>
      <c r="AA26" s="397">
        <v>1</v>
      </c>
      <c r="AB26" s="397">
        <v>1</v>
      </c>
      <c r="AC26" s="397">
        <v>1</v>
      </c>
      <c r="AD26" s="397">
        <v>1</v>
      </c>
      <c r="AE26" s="397">
        <v>1</v>
      </c>
      <c r="AF26" s="397">
        <v>1</v>
      </c>
      <c r="AG26" s="397">
        <v>1</v>
      </c>
      <c r="AH26" s="397">
        <v>1</v>
      </c>
      <c r="AI26" s="397">
        <v>1</v>
      </c>
      <c r="AJ26" s="397">
        <v>1</v>
      </c>
      <c r="AK26" s="397">
        <v>1</v>
      </c>
      <c r="AL26" s="397">
        <v>1</v>
      </c>
      <c r="AM26" s="397">
        <v>1</v>
      </c>
      <c r="AN26" s="397">
        <v>1</v>
      </c>
      <c r="AO26" s="397">
        <v>1</v>
      </c>
      <c r="AP26" s="397"/>
      <c r="AQ26" s="397">
        <v>1</v>
      </c>
      <c r="AR26" s="397"/>
      <c r="AS26" s="397"/>
      <c r="AT26" s="397"/>
      <c r="AU26" s="397"/>
      <c r="AV26" s="397"/>
      <c r="AW26" s="631">
        <f t="shared" si="7"/>
        <v>18</v>
      </c>
      <c r="AX26" s="408"/>
      <c r="AY26" s="387"/>
      <c r="AZ26" s="389"/>
      <c r="BA26" s="389"/>
      <c r="BB26" s="389"/>
      <c r="BC26" s="389"/>
      <c r="BD26" s="389"/>
      <c r="BE26" s="389"/>
      <c r="BF26" s="389"/>
      <c r="BG26" s="409">
        <f t="shared" si="4"/>
        <v>35</v>
      </c>
    </row>
    <row r="27" spans="1:59" ht="15.75" thickBot="1">
      <c r="A27" s="410"/>
      <c r="B27" s="667"/>
      <c r="C27" s="669" t="s">
        <v>163</v>
      </c>
      <c r="D27" s="411" t="s">
        <v>28</v>
      </c>
      <c r="E27" s="351">
        <f>E29+E31+E33</f>
        <v>14</v>
      </c>
      <c r="F27" s="351">
        <f aca="true" t="shared" si="8" ref="F27:AW27">F29+F31+F33</f>
        <v>12</v>
      </c>
      <c r="G27" s="351">
        <f t="shared" si="8"/>
        <v>14</v>
      </c>
      <c r="H27" s="351">
        <f t="shared" si="8"/>
        <v>12</v>
      </c>
      <c r="I27" s="351">
        <f t="shared" si="8"/>
        <v>14</v>
      </c>
      <c r="J27" s="351">
        <f t="shared" si="8"/>
        <v>12</v>
      </c>
      <c r="K27" s="351">
        <f t="shared" si="8"/>
        <v>14</v>
      </c>
      <c r="L27" s="351">
        <f t="shared" si="8"/>
        <v>12</v>
      </c>
      <c r="M27" s="351">
        <f t="shared" si="8"/>
        <v>14</v>
      </c>
      <c r="N27" s="351">
        <f t="shared" si="8"/>
        <v>12</v>
      </c>
      <c r="O27" s="351">
        <f t="shared" si="8"/>
        <v>14</v>
      </c>
      <c r="P27" s="351">
        <f t="shared" si="8"/>
        <v>12</v>
      </c>
      <c r="Q27" s="351">
        <f t="shared" si="8"/>
        <v>14</v>
      </c>
      <c r="R27" s="351">
        <f t="shared" si="8"/>
        <v>12</v>
      </c>
      <c r="S27" s="351">
        <f t="shared" si="8"/>
        <v>14</v>
      </c>
      <c r="T27" s="351">
        <f t="shared" si="8"/>
        <v>12</v>
      </c>
      <c r="U27" s="351">
        <f t="shared" si="8"/>
        <v>13</v>
      </c>
      <c r="V27" s="351">
        <f t="shared" si="8"/>
        <v>221</v>
      </c>
      <c r="W27" s="351"/>
      <c r="X27" s="351"/>
      <c r="Y27" s="637">
        <f t="shared" si="8"/>
        <v>10</v>
      </c>
      <c r="Z27" s="637">
        <f t="shared" si="8"/>
        <v>10</v>
      </c>
      <c r="AA27" s="637">
        <f t="shared" si="8"/>
        <v>10</v>
      </c>
      <c r="AB27" s="637">
        <f t="shared" si="8"/>
        <v>10</v>
      </c>
      <c r="AC27" s="637">
        <f t="shared" si="8"/>
        <v>10</v>
      </c>
      <c r="AD27" s="637">
        <f t="shared" si="8"/>
        <v>10</v>
      </c>
      <c r="AE27" s="637">
        <f t="shared" si="8"/>
        <v>10</v>
      </c>
      <c r="AF27" s="637">
        <f t="shared" si="8"/>
        <v>10</v>
      </c>
      <c r="AG27" s="637">
        <f t="shared" si="8"/>
        <v>10</v>
      </c>
      <c r="AH27" s="637">
        <f t="shared" si="8"/>
        <v>10</v>
      </c>
      <c r="AI27" s="637">
        <f t="shared" si="8"/>
        <v>10</v>
      </c>
      <c r="AJ27" s="637">
        <f t="shared" si="8"/>
        <v>10</v>
      </c>
      <c r="AK27" s="637">
        <f t="shared" si="8"/>
        <v>10</v>
      </c>
      <c r="AL27" s="637">
        <f t="shared" si="8"/>
        <v>10</v>
      </c>
      <c r="AM27" s="637">
        <f t="shared" si="8"/>
        <v>11</v>
      </c>
      <c r="AN27" s="637">
        <f t="shared" si="8"/>
        <v>10</v>
      </c>
      <c r="AO27" s="637">
        <f t="shared" si="8"/>
        <v>10</v>
      </c>
      <c r="AP27" s="637">
        <f t="shared" si="8"/>
        <v>10</v>
      </c>
      <c r="AQ27" s="637">
        <f t="shared" si="8"/>
        <v>8</v>
      </c>
      <c r="AR27" s="637">
        <f t="shared" si="8"/>
        <v>10</v>
      </c>
      <c r="AS27" s="637">
        <f t="shared" si="8"/>
        <v>10</v>
      </c>
      <c r="AT27" s="637">
        <f t="shared" si="8"/>
        <v>10</v>
      </c>
      <c r="AU27" s="637">
        <f t="shared" si="8"/>
        <v>0</v>
      </c>
      <c r="AV27" s="637">
        <f t="shared" si="8"/>
        <v>0</v>
      </c>
      <c r="AW27" s="351">
        <f t="shared" si="8"/>
        <v>219</v>
      </c>
      <c r="AX27" s="412"/>
      <c r="AY27" s="413"/>
      <c r="AZ27" s="414"/>
      <c r="BA27" s="415"/>
      <c r="BB27" s="415"/>
      <c r="BC27" s="415"/>
      <c r="BD27" s="415"/>
      <c r="BE27" s="415"/>
      <c r="BF27" s="416"/>
      <c r="BG27" s="357">
        <f t="shared" si="4"/>
        <v>440</v>
      </c>
    </row>
    <row r="28" spans="1:59" ht="15.75" thickBot="1">
      <c r="A28" s="410"/>
      <c r="B28" s="668"/>
      <c r="C28" s="670"/>
      <c r="D28" s="411" t="s">
        <v>29</v>
      </c>
      <c r="E28" s="351">
        <f>E30+E32+E34</f>
        <v>7</v>
      </c>
      <c r="F28" s="351">
        <f aca="true" t="shared" si="9" ref="F28:AW28">F30+F32+F34</f>
        <v>6</v>
      </c>
      <c r="G28" s="351">
        <f t="shared" si="9"/>
        <v>7</v>
      </c>
      <c r="H28" s="351">
        <f t="shared" si="9"/>
        <v>6</v>
      </c>
      <c r="I28" s="351">
        <f t="shared" si="9"/>
        <v>7</v>
      </c>
      <c r="J28" s="351">
        <f t="shared" si="9"/>
        <v>6</v>
      </c>
      <c r="K28" s="351">
        <f t="shared" si="9"/>
        <v>7</v>
      </c>
      <c r="L28" s="351">
        <f t="shared" si="9"/>
        <v>6</v>
      </c>
      <c r="M28" s="351">
        <f t="shared" si="9"/>
        <v>7</v>
      </c>
      <c r="N28" s="351">
        <f t="shared" si="9"/>
        <v>6</v>
      </c>
      <c r="O28" s="351">
        <f t="shared" si="9"/>
        <v>7</v>
      </c>
      <c r="P28" s="351">
        <f t="shared" si="9"/>
        <v>6</v>
      </c>
      <c r="Q28" s="351">
        <f t="shared" si="9"/>
        <v>7</v>
      </c>
      <c r="R28" s="351">
        <f t="shared" si="9"/>
        <v>6</v>
      </c>
      <c r="S28" s="351">
        <f t="shared" si="9"/>
        <v>7</v>
      </c>
      <c r="T28" s="351">
        <f t="shared" si="9"/>
        <v>6</v>
      </c>
      <c r="U28" s="351">
        <f t="shared" si="9"/>
        <v>6</v>
      </c>
      <c r="V28" s="351">
        <f t="shared" si="9"/>
        <v>110</v>
      </c>
      <c r="W28" s="351"/>
      <c r="X28" s="351"/>
      <c r="Y28" s="351">
        <f t="shared" si="9"/>
        <v>5</v>
      </c>
      <c r="Z28" s="351">
        <f t="shared" si="9"/>
        <v>5</v>
      </c>
      <c r="AA28" s="351">
        <f t="shared" si="9"/>
        <v>5</v>
      </c>
      <c r="AB28" s="351">
        <f t="shared" si="9"/>
        <v>5</v>
      </c>
      <c r="AC28" s="351">
        <f t="shared" si="9"/>
        <v>5</v>
      </c>
      <c r="AD28" s="351">
        <f t="shared" si="9"/>
        <v>5</v>
      </c>
      <c r="AE28" s="351">
        <f t="shared" si="9"/>
        <v>5</v>
      </c>
      <c r="AF28" s="351">
        <f t="shared" si="9"/>
        <v>5</v>
      </c>
      <c r="AG28" s="351">
        <f t="shared" si="9"/>
        <v>5</v>
      </c>
      <c r="AH28" s="351">
        <f t="shared" si="9"/>
        <v>5</v>
      </c>
      <c r="AI28" s="351">
        <f t="shared" si="9"/>
        <v>5</v>
      </c>
      <c r="AJ28" s="351">
        <f t="shared" si="9"/>
        <v>5</v>
      </c>
      <c r="AK28" s="351">
        <f t="shared" si="9"/>
        <v>5</v>
      </c>
      <c r="AL28" s="351">
        <f t="shared" si="9"/>
        <v>5</v>
      </c>
      <c r="AM28" s="351">
        <f t="shared" si="9"/>
        <v>6</v>
      </c>
      <c r="AN28" s="351">
        <f t="shared" si="9"/>
        <v>5</v>
      </c>
      <c r="AO28" s="351">
        <f t="shared" si="9"/>
        <v>5</v>
      </c>
      <c r="AP28" s="351">
        <f t="shared" si="9"/>
        <v>5</v>
      </c>
      <c r="AQ28" s="351">
        <f t="shared" si="9"/>
        <v>4</v>
      </c>
      <c r="AR28" s="351">
        <f t="shared" si="9"/>
        <v>5</v>
      </c>
      <c r="AS28" s="351">
        <f t="shared" si="9"/>
        <v>5</v>
      </c>
      <c r="AT28" s="351">
        <f t="shared" si="9"/>
        <v>5</v>
      </c>
      <c r="AU28" s="351">
        <f t="shared" si="9"/>
        <v>0</v>
      </c>
      <c r="AV28" s="351">
        <f t="shared" si="9"/>
        <v>0</v>
      </c>
      <c r="AW28" s="351">
        <f t="shared" si="9"/>
        <v>110</v>
      </c>
      <c r="AX28" s="358"/>
      <c r="AY28" s="417"/>
      <c r="AZ28" s="360"/>
      <c r="BA28" s="418"/>
      <c r="BB28" s="418"/>
      <c r="BC28" s="418"/>
      <c r="BD28" s="418"/>
      <c r="BE28" s="418"/>
      <c r="BF28" s="419"/>
      <c r="BG28" s="420">
        <f t="shared" si="4"/>
        <v>220</v>
      </c>
    </row>
    <row r="29" spans="1:59" ht="15">
      <c r="A29" s="410"/>
      <c r="B29" s="653" t="s">
        <v>173</v>
      </c>
      <c r="C29" s="655" t="s">
        <v>167</v>
      </c>
      <c r="D29" s="1" t="s">
        <v>28</v>
      </c>
      <c r="E29" s="365">
        <v>4</v>
      </c>
      <c r="F29" s="421">
        <v>2</v>
      </c>
      <c r="G29" s="421">
        <v>4</v>
      </c>
      <c r="H29" s="421">
        <v>2</v>
      </c>
      <c r="I29" s="421">
        <v>4</v>
      </c>
      <c r="J29" s="421">
        <v>2</v>
      </c>
      <c r="K29" s="421">
        <v>4</v>
      </c>
      <c r="L29" s="421">
        <v>2</v>
      </c>
      <c r="M29" s="421">
        <v>4</v>
      </c>
      <c r="N29" s="421">
        <v>2</v>
      </c>
      <c r="O29" s="421">
        <v>4</v>
      </c>
      <c r="P29" s="421">
        <v>2</v>
      </c>
      <c r="Q29" s="421">
        <v>4</v>
      </c>
      <c r="R29" s="421">
        <v>2</v>
      </c>
      <c r="S29" s="421">
        <v>4</v>
      </c>
      <c r="T29" s="422">
        <v>2</v>
      </c>
      <c r="U29" s="394">
        <v>3</v>
      </c>
      <c r="V29" s="423">
        <f aca="true" t="shared" si="10" ref="V29:V34">SUM(E29:U29)</f>
        <v>51</v>
      </c>
      <c r="W29" s="369"/>
      <c r="X29" s="370"/>
      <c r="Y29" s="626">
        <v>2</v>
      </c>
      <c r="Z29" s="371">
        <v>2</v>
      </c>
      <c r="AA29" s="366">
        <v>2</v>
      </c>
      <c r="AB29" s="366">
        <v>2</v>
      </c>
      <c r="AC29" s="366">
        <v>2</v>
      </c>
      <c r="AD29" s="366">
        <v>2</v>
      </c>
      <c r="AE29" s="366">
        <v>2</v>
      </c>
      <c r="AF29" s="366">
        <v>2</v>
      </c>
      <c r="AG29" s="366">
        <v>2</v>
      </c>
      <c r="AH29" s="366">
        <v>2</v>
      </c>
      <c r="AI29" s="366">
        <v>2</v>
      </c>
      <c r="AJ29" s="366">
        <v>2</v>
      </c>
      <c r="AK29" s="366">
        <v>2</v>
      </c>
      <c r="AL29" s="366">
        <v>2</v>
      </c>
      <c r="AM29" s="366">
        <v>3</v>
      </c>
      <c r="AN29" s="366">
        <v>2</v>
      </c>
      <c r="AO29" s="366">
        <v>2</v>
      </c>
      <c r="AP29" s="366">
        <v>2</v>
      </c>
      <c r="AQ29" s="366">
        <v>2</v>
      </c>
      <c r="AR29" s="366">
        <v>2</v>
      </c>
      <c r="AS29" s="366">
        <v>4</v>
      </c>
      <c r="AT29" s="366">
        <v>4</v>
      </c>
      <c r="AU29" s="638"/>
      <c r="AV29" s="372"/>
      <c r="AW29" s="424">
        <f aca="true" t="shared" si="11" ref="AW29:AW38">SUM(Y29:AV29)</f>
        <v>49</v>
      </c>
      <c r="AX29" s="373"/>
      <c r="AY29" s="374"/>
      <c r="AZ29" s="375"/>
      <c r="BA29" s="376"/>
      <c r="BB29" s="376"/>
      <c r="BC29" s="376"/>
      <c r="BD29" s="376"/>
      <c r="BE29" s="376"/>
      <c r="BF29" s="377"/>
      <c r="BG29" s="378">
        <f t="shared" si="4"/>
        <v>100</v>
      </c>
    </row>
    <row r="30" spans="1:59" ht="15">
      <c r="A30" s="410"/>
      <c r="B30" s="654"/>
      <c r="C30" s="656"/>
      <c r="D30" s="1" t="s">
        <v>29</v>
      </c>
      <c r="E30" s="393">
        <v>2</v>
      </c>
      <c r="F30" s="393">
        <v>1</v>
      </c>
      <c r="G30" s="393">
        <v>2</v>
      </c>
      <c r="H30" s="393">
        <v>1</v>
      </c>
      <c r="I30" s="393">
        <v>2</v>
      </c>
      <c r="J30" s="393">
        <v>1</v>
      </c>
      <c r="K30" s="393">
        <v>2</v>
      </c>
      <c r="L30" s="393">
        <v>1</v>
      </c>
      <c r="M30" s="393">
        <v>2</v>
      </c>
      <c r="N30" s="393">
        <v>1</v>
      </c>
      <c r="O30" s="393">
        <v>2</v>
      </c>
      <c r="P30" s="393">
        <v>1</v>
      </c>
      <c r="Q30" s="393">
        <v>2</v>
      </c>
      <c r="R30" s="393">
        <v>1</v>
      </c>
      <c r="S30" s="394">
        <v>2</v>
      </c>
      <c r="T30" s="394">
        <v>1</v>
      </c>
      <c r="U30" s="398">
        <v>1</v>
      </c>
      <c r="V30" s="425">
        <f t="shared" si="10"/>
        <v>25</v>
      </c>
      <c r="W30" s="382"/>
      <c r="X30" s="383"/>
      <c r="Y30" s="384">
        <v>1</v>
      </c>
      <c r="Z30" s="384">
        <v>1</v>
      </c>
      <c r="AA30" s="384">
        <v>1</v>
      </c>
      <c r="AB30" s="384">
        <v>1</v>
      </c>
      <c r="AC30" s="384">
        <v>1</v>
      </c>
      <c r="AD30" s="384">
        <v>1</v>
      </c>
      <c r="AE30" s="384">
        <v>1</v>
      </c>
      <c r="AF30" s="384">
        <v>1</v>
      </c>
      <c r="AG30" s="384">
        <v>1</v>
      </c>
      <c r="AH30" s="384">
        <v>1</v>
      </c>
      <c r="AI30" s="384">
        <v>1</v>
      </c>
      <c r="AJ30" s="384">
        <v>1</v>
      </c>
      <c r="AK30" s="384">
        <v>1</v>
      </c>
      <c r="AL30" s="384">
        <v>1</v>
      </c>
      <c r="AM30" s="384">
        <v>2</v>
      </c>
      <c r="AN30" s="384">
        <v>1</v>
      </c>
      <c r="AO30" s="384">
        <v>1</v>
      </c>
      <c r="AP30" s="384">
        <v>1</v>
      </c>
      <c r="AQ30" s="384">
        <v>1</v>
      </c>
      <c r="AR30" s="384">
        <v>1</v>
      </c>
      <c r="AS30" s="384">
        <v>2</v>
      </c>
      <c r="AT30" s="384">
        <v>2</v>
      </c>
      <c r="AU30" s="380"/>
      <c r="AV30" s="385"/>
      <c r="AW30" s="426">
        <f t="shared" si="11"/>
        <v>25</v>
      </c>
      <c r="AX30" s="386"/>
      <c r="AY30" s="387"/>
      <c r="AZ30" s="388"/>
      <c r="BA30" s="389"/>
      <c r="BB30" s="389"/>
      <c r="BC30" s="389"/>
      <c r="BD30" s="389"/>
      <c r="BE30" s="389"/>
      <c r="BF30" s="390"/>
      <c r="BG30" s="391">
        <f t="shared" si="4"/>
        <v>50</v>
      </c>
    </row>
    <row r="31" spans="1:59" ht="22.5" customHeight="1">
      <c r="A31" s="410"/>
      <c r="B31" s="657" t="s">
        <v>164</v>
      </c>
      <c r="C31" s="658" t="s">
        <v>168</v>
      </c>
      <c r="D31" s="1" t="s">
        <v>28</v>
      </c>
      <c r="E31" s="396">
        <v>6</v>
      </c>
      <c r="F31" s="397">
        <v>6</v>
      </c>
      <c r="G31" s="397">
        <v>6</v>
      </c>
      <c r="H31" s="397">
        <v>6</v>
      </c>
      <c r="I31" s="397">
        <v>6</v>
      </c>
      <c r="J31" s="427">
        <v>6</v>
      </c>
      <c r="K31" s="427">
        <v>6</v>
      </c>
      <c r="L31" s="427">
        <v>6</v>
      </c>
      <c r="M31" s="427">
        <v>6</v>
      </c>
      <c r="N31" s="427">
        <v>6</v>
      </c>
      <c r="O31" s="427">
        <v>6</v>
      </c>
      <c r="P31" s="427">
        <v>6</v>
      </c>
      <c r="Q31" s="427">
        <v>6</v>
      </c>
      <c r="R31" s="427">
        <v>6</v>
      </c>
      <c r="S31" s="427">
        <v>6</v>
      </c>
      <c r="T31" s="428">
        <v>6</v>
      </c>
      <c r="U31" s="428">
        <v>6</v>
      </c>
      <c r="V31" s="429">
        <f t="shared" si="10"/>
        <v>102</v>
      </c>
      <c r="W31" s="382"/>
      <c r="X31" s="383"/>
      <c r="Y31" s="395">
        <v>6</v>
      </c>
      <c r="Z31" s="396">
        <v>6</v>
      </c>
      <c r="AA31" s="397">
        <v>6</v>
      </c>
      <c r="AB31" s="397">
        <v>6</v>
      </c>
      <c r="AC31" s="397">
        <v>6</v>
      </c>
      <c r="AD31" s="397">
        <v>6</v>
      </c>
      <c r="AE31" s="397">
        <v>6</v>
      </c>
      <c r="AF31" s="397">
        <v>6</v>
      </c>
      <c r="AG31" s="397">
        <v>6</v>
      </c>
      <c r="AH31" s="397">
        <v>6</v>
      </c>
      <c r="AI31" s="397">
        <v>6</v>
      </c>
      <c r="AJ31" s="397">
        <v>6</v>
      </c>
      <c r="AK31" s="397">
        <v>6</v>
      </c>
      <c r="AL31" s="397">
        <v>6</v>
      </c>
      <c r="AM31" s="397">
        <v>6</v>
      </c>
      <c r="AN31" s="397">
        <v>6</v>
      </c>
      <c r="AO31" s="397">
        <v>6</v>
      </c>
      <c r="AP31" s="397">
        <v>6</v>
      </c>
      <c r="AQ31" s="397">
        <v>6</v>
      </c>
      <c r="AR31" s="397">
        <v>6</v>
      </c>
      <c r="AS31" s="397">
        <v>6</v>
      </c>
      <c r="AT31" s="397">
        <v>6</v>
      </c>
      <c r="AU31" s="397"/>
      <c r="AV31" s="430"/>
      <c r="AW31" s="431">
        <f t="shared" si="11"/>
        <v>132</v>
      </c>
      <c r="AX31" s="386"/>
      <c r="AY31" s="387"/>
      <c r="AZ31" s="388"/>
      <c r="BA31" s="389"/>
      <c r="BB31" s="389"/>
      <c r="BC31" s="389"/>
      <c r="BD31" s="389"/>
      <c r="BE31" s="389"/>
      <c r="BF31" s="390"/>
      <c r="BG31" s="391">
        <f t="shared" si="4"/>
        <v>234</v>
      </c>
    </row>
    <row r="32" spans="1:59" ht="26.25" customHeight="1">
      <c r="A32" s="410"/>
      <c r="B32" s="654"/>
      <c r="C32" s="659"/>
      <c r="D32" s="1" t="s">
        <v>29</v>
      </c>
      <c r="E32" s="404">
        <v>3</v>
      </c>
      <c r="F32" s="404">
        <v>3</v>
      </c>
      <c r="G32" s="404">
        <v>3</v>
      </c>
      <c r="H32" s="404">
        <v>3</v>
      </c>
      <c r="I32" s="404">
        <v>3</v>
      </c>
      <c r="J32" s="404">
        <v>3</v>
      </c>
      <c r="K32" s="404">
        <v>3</v>
      </c>
      <c r="L32" s="404">
        <v>3</v>
      </c>
      <c r="M32" s="404">
        <v>3</v>
      </c>
      <c r="N32" s="404">
        <v>3</v>
      </c>
      <c r="O32" s="404">
        <v>3</v>
      </c>
      <c r="P32" s="404">
        <v>3</v>
      </c>
      <c r="Q32" s="404">
        <v>3</v>
      </c>
      <c r="R32" s="404">
        <v>3</v>
      </c>
      <c r="S32" s="404">
        <v>3</v>
      </c>
      <c r="T32" s="404">
        <v>3</v>
      </c>
      <c r="U32" s="404">
        <v>3</v>
      </c>
      <c r="V32" s="432">
        <f t="shared" si="10"/>
        <v>51</v>
      </c>
      <c r="W32" s="433"/>
      <c r="X32" s="434"/>
      <c r="Y32" s="435">
        <v>3</v>
      </c>
      <c r="Z32" s="435">
        <v>3</v>
      </c>
      <c r="AA32" s="435">
        <v>3</v>
      </c>
      <c r="AB32" s="435">
        <v>3</v>
      </c>
      <c r="AC32" s="435">
        <v>3</v>
      </c>
      <c r="AD32" s="435">
        <v>3</v>
      </c>
      <c r="AE32" s="435">
        <v>3</v>
      </c>
      <c r="AF32" s="435">
        <v>3</v>
      </c>
      <c r="AG32" s="435">
        <v>3</v>
      </c>
      <c r="AH32" s="435">
        <v>3</v>
      </c>
      <c r="AI32" s="435">
        <v>3</v>
      </c>
      <c r="AJ32" s="435">
        <v>3</v>
      </c>
      <c r="AK32" s="435">
        <v>3</v>
      </c>
      <c r="AL32" s="435">
        <v>3</v>
      </c>
      <c r="AM32" s="435">
        <v>3</v>
      </c>
      <c r="AN32" s="435">
        <v>3</v>
      </c>
      <c r="AO32" s="435">
        <v>3</v>
      </c>
      <c r="AP32" s="435">
        <v>3</v>
      </c>
      <c r="AQ32" s="435">
        <v>3</v>
      </c>
      <c r="AR32" s="435">
        <v>3</v>
      </c>
      <c r="AS32" s="435">
        <v>3</v>
      </c>
      <c r="AT32" s="435">
        <v>3</v>
      </c>
      <c r="AU32" s="400"/>
      <c r="AV32" s="430"/>
      <c r="AW32" s="426">
        <f t="shared" si="11"/>
        <v>66</v>
      </c>
      <c r="AX32" s="386"/>
      <c r="AY32" s="387"/>
      <c r="AZ32" s="388"/>
      <c r="BA32" s="436"/>
      <c r="BB32" s="436"/>
      <c r="BC32" s="436"/>
      <c r="BD32" s="436"/>
      <c r="BE32" s="436"/>
      <c r="BF32" s="437"/>
      <c r="BG32" s="391">
        <f t="shared" si="4"/>
        <v>117</v>
      </c>
    </row>
    <row r="33" spans="1:59" ht="15" customHeight="1">
      <c r="A33" s="410"/>
      <c r="B33" s="647" t="s">
        <v>165</v>
      </c>
      <c r="C33" s="645" t="s">
        <v>169</v>
      </c>
      <c r="D33" s="1" t="s">
        <v>28</v>
      </c>
      <c r="E33" s="396">
        <v>4</v>
      </c>
      <c r="F33" s="438">
        <v>4</v>
      </c>
      <c r="G33" s="438">
        <v>4</v>
      </c>
      <c r="H33" s="438">
        <v>4</v>
      </c>
      <c r="I33" s="438">
        <v>4</v>
      </c>
      <c r="J33" s="438">
        <v>4</v>
      </c>
      <c r="K33" s="438">
        <v>4</v>
      </c>
      <c r="L33" s="438">
        <v>4</v>
      </c>
      <c r="M33" s="438">
        <v>4</v>
      </c>
      <c r="N33" s="438">
        <v>4</v>
      </c>
      <c r="O33" s="438">
        <v>4</v>
      </c>
      <c r="P33" s="438">
        <v>4</v>
      </c>
      <c r="Q33" s="438">
        <v>4</v>
      </c>
      <c r="R33" s="438">
        <v>4</v>
      </c>
      <c r="S33" s="438">
        <v>4</v>
      </c>
      <c r="T33" s="439">
        <v>4</v>
      </c>
      <c r="U33" s="399">
        <v>4</v>
      </c>
      <c r="V33" s="429">
        <f t="shared" si="10"/>
        <v>68</v>
      </c>
      <c r="W33" s="433"/>
      <c r="X33" s="434"/>
      <c r="Y33" s="440">
        <v>2</v>
      </c>
      <c r="Z33" s="441">
        <v>2</v>
      </c>
      <c r="AA33" s="438">
        <v>2</v>
      </c>
      <c r="AB33" s="438">
        <v>2</v>
      </c>
      <c r="AC33" s="438">
        <v>2</v>
      </c>
      <c r="AD33" s="438">
        <v>2</v>
      </c>
      <c r="AE33" s="438">
        <v>2</v>
      </c>
      <c r="AF33" s="438">
        <v>2</v>
      </c>
      <c r="AG33" s="438">
        <v>2</v>
      </c>
      <c r="AH33" s="438">
        <v>2</v>
      </c>
      <c r="AI33" s="438">
        <v>2</v>
      </c>
      <c r="AJ33" s="438">
        <v>2</v>
      </c>
      <c r="AK33" s="438">
        <v>2</v>
      </c>
      <c r="AL33" s="438">
        <v>2</v>
      </c>
      <c r="AM33" s="438">
        <v>2</v>
      </c>
      <c r="AN33" s="438">
        <v>2</v>
      </c>
      <c r="AO33" s="438">
        <v>2</v>
      </c>
      <c r="AP33" s="438">
        <v>2</v>
      </c>
      <c r="AQ33" s="438"/>
      <c r="AR33" s="438">
        <v>2</v>
      </c>
      <c r="AS33" s="438"/>
      <c r="AT33" s="438"/>
      <c r="AU33" s="397"/>
      <c r="AV33" s="639"/>
      <c r="AW33" s="431">
        <f t="shared" si="11"/>
        <v>38</v>
      </c>
      <c r="AX33" s="386"/>
      <c r="AY33" s="442"/>
      <c r="AZ33" s="388"/>
      <c r="BA33" s="436"/>
      <c r="BB33" s="436"/>
      <c r="BC33" s="436"/>
      <c r="BD33" s="436"/>
      <c r="BE33" s="436"/>
      <c r="BF33" s="437"/>
      <c r="BG33" s="391">
        <f t="shared" si="4"/>
        <v>106</v>
      </c>
    </row>
    <row r="34" spans="1:59" ht="15" customHeight="1" thickBot="1">
      <c r="A34" s="410"/>
      <c r="B34" s="648"/>
      <c r="C34" s="646"/>
      <c r="D34" s="2" t="s">
        <v>29</v>
      </c>
      <c r="E34" s="381">
        <v>2</v>
      </c>
      <c r="F34" s="381">
        <v>2</v>
      </c>
      <c r="G34" s="381">
        <v>2</v>
      </c>
      <c r="H34" s="381">
        <v>2</v>
      </c>
      <c r="I34" s="381">
        <v>2</v>
      </c>
      <c r="J34" s="381">
        <v>2</v>
      </c>
      <c r="K34" s="381">
        <v>2</v>
      </c>
      <c r="L34" s="381">
        <v>2</v>
      </c>
      <c r="M34" s="381">
        <v>2</v>
      </c>
      <c r="N34" s="381">
        <v>2</v>
      </c>
      <c r="O34" s="381">
        <v>2</v>
      </c>
      <c r="P34" s="381">
        <v>2</v>
      </c>
      <c r="Q34" s="381">
        <v>2</v>
      </c>
      <c r="R34" s="381">
        <v>2</v>
      </c>
      <c r="S34" s="381">
        <v>2</v>
      </c>
      <c r="T34" s="381">
        <v>2</v>
      </c>
      <c r="U34" s="381">
        <v>2</v>
      </c>
      <c r="V34" s="605">
        <f t="shared" si="10"/>
        <v>34</v>
      </c>
      <c r="W34" s="433"/>
      <c r="X34" s="434"/>
      <c r="Y34" s="440">
        <v>1</v>
      </c>
      <c r="Z34" s="440">
        <v>1</v>
      </c>
      <c r="AA34" s="440">
        <v>1</v>
      </c>
      <c r="AB34" s="440">
        <v>1</v>
      </c>
      <c r="AC34" s="440">
        <v>1</v>
      </c>
      <c r="AD34" s="440">
        <v>1</v>
      </c>
      <c r="AE34" s="440">
        <v>1</v>
      </c>
      <c r="AF34" s="440">
        <v>1</v>
      </c>
      <c r="AG34" s="440">
        <v>1</v>
      </c>
      <c r="AH34" s="440">
        <v>1</v>
      </c>
      <c r="AI34" s="440">
        <v>1</v>
      </c>
      <c r="AJ34" s="440">
        <v>1</v>
      </c>
      <c r="AK34" s="440">
        <v>1</v>
      </c>
      <c r="AL34" s="440">
        <v>1</v>
      </c>
      <c r="AM34" s="440">
        <v>1</v>
      </c>
      <c r="AN34" s="440">
        <v>1</v>
      </c>
      <c r="AO34" s="440">
        <v>1</v>
      </c>
      <c r="AP34" s="440">
        <v>1</v>
      </c>
      <c r="AQ34" s="440"/>
      <c r="AR34" s="440">
        <v>1</v>
      </c>
      <c r="AS34" s="438"/>
      <c r="AT34" s="438"/>
      <c r="AU34" s="438"/>
      <c r="AV34" s="639"/>
      <c r="AW34" s="608">
        <f>SUM(Y34:AV34)</f>
        <v>19</v>
      </c>
      <c r="AX34" s="386"/>
      <c r="AY34" s="606"/>
      <c r="AZ34" s="388"/>
      <c r="BA34" s="436"/>
      <c r="BB34" s="436"/>
      <c r="BC34" s="436"/>
      <c r="BD34" s="436"/>
      <c r="BE34" s="436"/>
      <c r="BF34" s="437"/>
      <c r="BG34" s="446">
        <f t="shared" si="4"/>
        <v>53</v>
      </c>
    </row>
    <row r="35" spans="1:59" ht="15" customHeight="1">
      <c r="A35" s="410"/>
      <c r="B35" s="660"/>
      <c r="C35" s="618" t="s">
        <v>170</v>
      </c>
      <c r="D35" s="619" t="s">
        <v>28</v>
      </c>
      <c r="E35" s="620">
        <f>E37</f>
        <v>0</v>
      </c>
      <c r="F35" s="620">
        <f aca="true" t="shared" si="12" ref="F35:V35">F37</f>
        <v>2</v>
      </c>
      <c r="G35" s="620">
        <f t="shared" si="12"/>
        <v>2</v>
      </c>
      <c r="H35" s="620">
        <f t="shared" si="12"/>
        <v>2</v>
      </c>
      <c r="I35" s="620">
        <f t="shared" si="12"/>
        <v>2</v>
      </c>
      <c r="J35" s="620">
        <f t="shared" si="12"/>
        <v>2</v>
      </c>
      <c r="K35" s="620">
        <f t="shared" si="12"/>
        <v>2</v>
      </c>
      <c r="L35" s="620">
        <f t="shared" si="12"/>
        <v>2</v>
      </c>
      <c r="M35" s="620">
        <f t="shared" si="12"/>
        <v>2</v>
      </c>
      <c r="N35" s="620">
        <f t="shared" si="12"/>
        <v>2</v>
      </c>
      <c r="O35" s="620">
        <f t="shared" si="12"/>
        <v>2</v>
      </c>
      <c r="P35" s="620">
        <f t="shared" si="12"/>
        <v>2</v>
      </c>
      <c r="Q35" s="620">
        <f t="shared" si="12"/>
        <v>2</v>
      </c>
      <c r="R35" s="620">
        <f t="shared" si="12"/>
        <v>2</v>
      </c>
      <c r="S35" s="620">
        <f t="shared" si="12"/>
        <v>2</v>
      </c>
      <c r="T35" s="620">
        <f t="shared" si="12"/>
        <v>2</v>
      </c>
      <c r="U35" s="620">
        <f t="shared" si="12"/>
        <v>4</v>
      </c>
      <c r="V35" s="620">
        <f t="shared" si="12"/>
        <v>34</v>
      </c>
      <c r="W35" s="620"/>
      <c r="X35" s="620"/>
      <c r="Y35" s="620">
        <f aca="true" t="shared" si="13" ref="Y35:AW35">Y37</f>
        <v>2</v>
      </c>
      <c r="Z35" s="620">
        <f t="shared" si="13"/>
        <v>0</v>
      </c>
      <c r="AA35" s="620">
        <f t="shared" si="13"/>
        <v>2</v>
      </c>
      <c r="AB35" s="620">
        <f t="shared" si="13"/>
        <v>0</v>
      </c>
      <c r="AC35" s="620">
        <f t="shared" si="13"/>
        <v>2</v>
      </c>
      <c r="AD35" s="620">
        <f t="shared" si="13"/>
        <v>0</v>
      </c>
      <c r="AE35" s="620">
        <f t="shared" si="13"/>
        <v>2</v>
      </c>
      <c r="AF35" s="620">
        <f t="shared" si="13"/>
        <v>0</v>
      </c>
      <c r="AG35" s="620">
        <f t="shared" si="13"/>
        <v>2</v>
      </c>
      <c r="AH35" s="620">
        <f t="shared" si="13"/>
        <v>0</v>
      </c>
      <c r="AI35" s="620">
        <f t="shared" si="13"/>
        <v>2</v>
      </c>
      <c r="AJ35" s="620">
        <f t="shared" si="13"/>
        <v>0</v>
      </c>
      <c r="AK35" s="620">
        <f t="shared" si="13"/>
        <v>2</v>
      </c>
      <c r="AL35" s="620">
        <f t="shared" si="13"/>
        <v>0</v>
      </c>
      <c r="AM35" s="620">
        <f t="shared" si="13"/>
        <v>1</v>
      </c>
      <c r="AN35" s="620">
        <f t="shared" si="13"/>
        <v>0</v>
      </c>
      <c r="AO35" s="620">
        <f t="shared" si="13"/>
        <v>0</v>
      </c>
      <c r="AP35" s="620">
        <f t="shared" si="13"/>
        <v>2</v>
      </c>
      <c r="AQ35" s="620">
        <f t="shared" si="13"/>
        <v>0</v>
      </c>
      <c r="AR35" s="620">
        <f t="shared" si="13"/>
        <v>0</v>
      </c>
      <c r="AS35" s="620">
        <f t="shared" si="13"/>
        <v>0</v>
      </c>
      <c r="AT35" s="620">
        <f t="shared" si="13"/>
        <v>0</v>
      </c>
      <c r="AU35" s="620">
        <f t="shared" si="13"/>
        <v>0</v>
      </c>
      <c r="AV35" s="620">
        <f t="shared" si="13"/>
        <v>0</v>
      </c>
      <c r="AW35" s="621">
        <f t="shared" si="13"/>
        <v>17</v>
      </c>
      <c r="AX35" s="386"/>
      <c r="AY35" s="606"/>
      <c r="AZ35" s="388"/>
      <c r="BA35" s="436"/>
      <c r="BB35" s="436"/>
      <c r="BC35" s="436"/>
      <c r="BD35" s="436"/>
      <c r="BE35" s="436"/>
      <c r="BF35" s="437"/>
      <c r="BG35" s="446"/>
    </row>
    <row r="36" spans="1:59" ht="15" customHeight="1" thickBot="1">
      <c r="A36" s="410"/>
      <c r="B36" s="661"/>
      <c r="C36" s="622"/>
      <c r="D36" s="623" t="s">
        <v>29</v>
      </c>
      <c r="E36" s="624">
        <f>E38</f>
        <v>0</v>
      </c>
      <c r="F36" s="624">
        <f aca="true" t="shared" si="14" ref="F36:V36">F38</f>
        <v>1</v>
      </c>
      <c r="G36" s="624">
        <f t="shared" si="14"/>
        <v>1</v>
      </c>
      <c r="H36" s="624">
        <f t="shared" si="14"/>
        <v>1</v>
      </c>
      <c r="I36" s="624">
        <f t="shared" si="14"/>
        <v>1</v>
      </c>
      <c r="J36" s="624">
        <f t="shared" si="14"/>
        <v>1</v>
      </c>
      <c r="K36" s="624">
        <f t="shared" si="14"/>
        <v>1</v>
      </c>
      <c r="L36" s="624">
        <f t="shared" si="14"/>
        <v>1</v>
      </c>
      <c r="M36" s="624">
        <f t="shared" si="14"/>
        <v>1</v>
      </c>
      <c r="N36" s="624">
        <f t="shared" si="14"/>
        <v>1</v>
      </c>
      <c r="O36" s="624">
        <f t="shared" si="14"/>
        <v>1</v>
      </c>
      <c r="P36" s="624">
        <f t="shared" si="14"/>
        <v>1</v>
      </c>
      <c r="Q36" s="624">
        <f t="shared" si="14"/>
        <v>1</v>
      </c>
      <c r="R36" s="624">
        <f t="shared" si="14"/>
        <v>1</v>
      </c>
      <c r="S36" s="624">
        <f t="shared" si="14"/>
        <v>1</v>
      </c>
      <c r="T36" s="624">
        <f t="shared" si="14"/>
        <v>1</v>
      </c>
      <c r="U36" s="624">
        <f t="shared" si="14"/>
        <v>2</v>
      </c>
      <c r="V36" s="624">
        <f t="shared" si="14"/>
        <v>17</v>
      </c>
      <c r="W36" s="624"/>
      <c r="X36" s="624"/>
      <c r="Y36" s="624">
        <f aca="true" t="shared" si="15" ref="Y36:AW36">Y38</f>
        <v>1</v>
      </c>
      <c r="Z36" s="624">
        <f t="shared" si="15"/>
        <v>0</v>
      </c>
      <c r="AA36" s="624">
        <f t="shared" si="15"/>
        <v>1</v>
      </c>
      <c r="AB36" s="624">
        <f t="shared" si="15"/>
        <v>0</v>
      </c>
      <c r="AC36" s="624">
        <f t="shared" si="15"/>
        <v>1</v>
      </c>
      <c r="AD36" s="624">
        <f t="shared" si="15"/>
        <v>0</v>
      </c>
      <c r="AE36" s="624">
        <f t="shared" si="15"/>
        <v>1</v>
      </c>
      <c r="AF36" s="624">
        <f t="shared" si="15"/>
        <v>0</v>
      </c>
      <c r="AG36" s="624">
        <f t="shared" si="15"/>
        <v>1</v>
      </c>
      <c r="AH36" s="624">
        <f t="shared" si="15"/>
        <v>0</v>
      </c>
      <c r="AI36" s="624">
        <f t="shared" si="15"/>
        <v>1</v>
      </c>
      <c r="AJ36" s="624">
        <f t="shared" si="15"/>
        <v>0</v>
      </c>
      <c r="AK36" s="624">
        <f t="shared" si="15"/>
        <v>1</v>
      </c>
      <c r="AL36" s="624">
        <f t="shared" si="15"/>
        <v>0</v>
      </c>
      <c r="AM36" s="624">
        <f t="shared" si="15"/>
        <v>0</v>
      </c>
      <c r="AN36" s="624">
        <f t="shared" si="15"/>
        <v>0</v>
      </c>
      <c r="AO36" s="624">
        <f t="shared" si="15"/>
        <v>0</v>
      </c>
      <c r="AP36" s="624">
        <f t="shared" si="15"/>
        <v>1</v>
      </c>
      <c r="AQ36" s="624">
        <f t="shared" si="15"/>
        <v>0</v>
      </c>
      <c r="AR36" s="624">
        <f t="shared" si="15"/>
        <v>0</v>
      </c>
      <c r="AS36" s="624">
        <f t="shared" si="15"/>
        <v>0</v>
      </c>
      <c r="AT36" s="624">
        <f t="shared" si="15"/>
        <v>0</v>
      </c>
      <c r="AU36" s="624">
        <f t="shared" si="15"/>
        <v>0</v>
      </c>
      <c r="AV36" s="624">
        <f t="shared" si="15"/>
        <v>0</v>
      </c>
      <c r="AW36" s="625">
        <f t="shared" si="15"/>
        <v>8</v>
      </c>
      <c r="AX36" s="386"/>
      <c r="AY36" s="606"/>
      <c r="AZ36" s="388"/>
      <c r="BA36" s="436"/>
      <c r="BB36" s="436"/>
      <c r="BC36" s="436"/>
      <c r="BD36" s="436"/>
      <c r="BE36" s="436"/>
      <c r="BF36" s="437"/>
      <c r="BG36" s="446"/>
    </row>
    <row r="37" spans="1:59" ht="15" customHeight="1">
      <c r="A37" s="410"/>
      <c r="B37" s="599" t="s">
        <v>171</v>
      </c>
      <c r="C37" s="609" t="s">
        <v>172</v>
      </c>
      <c r="D37" s="364" t="s">
        <v>28</v>
      </c>
      <c r="E37" s="610"/>
      <c r="F37" s="611">
        <v>2</v>
      </c>
      <c r="G37" s="611">
        <v>2</v>
      </c>
      <c r="H37" s="611">
        <v>2</v>
      </c>
      <c r="I37" s="611">
        <v>2</v>
      </c>
      <c r="J37" s="611">
        <v>2</v>
      </c>
      <c r="K37" s="611">
        <v>2</v>
      </c>
      <c r="L37" s="611">
        <v>2</v>
      </c>
      <c r="M37" s="611">
        <v>2</v>
      </c>
      <c r="N37" s="611">
        <v>2</v>
      </c>
      <c r="O37" s="612">
        <v>2</v>
      </c>
      <c r="P37" s="612">
        <v>2</v>
      </c>
      <c r="Q37" s="612">
        <v>2</v>
      </c>
      <c r="R37" s="612">
        <v>2</v>
      </c>
      <c r="S37" s="612">
        <v>2</v>
      </c>
      <c r="T37" s="613">
        <v>2</v>
      </c>
      <c r="U37" s="367">
        <v>4</v>
      </c>
      <c r="V37" s="614">
        <f>SUM(E37:U37)</f>
        <v>34</v>
      </c>
      <c r="W37" s="615"/>
      <c r="X37" s="616"/>
      <c r="Y37" s="440">
        <v>2</v>
      </c>
      <c r="Z37" s="441"/>
      <c r="AA37" s="438">
        <v>2</v>
      </c>
      <c r="AB37" s="438"/>
      <c r="AC37" s="438">
        <v>2</v>
      </c>
      <c r="AD37" s="438"/>
      <c r="AE37" s="438">
        <v>2</v>
      </c>
      <c r="AF37" s="438"/>
      <c r="AG37" s="438">
        <v>2</v>
      </c>
      <c r="AH37" s="438"/>
      <c r="AI37" s="438">
        <v>2</v>
      </c>
      <c r="AJ37" s="438"/>
      <c r="AK37" s="438">
        <v>2</v>
      </c>
      <c r="AL37" s="438"/>
      <c r="AM37" s="438">
        <v>1</v>
      </c>
      <c r="AN37" s="438"/>
      <c r="AO37" s="438"/>
      <c r="AP37" s="438">
        <v>2</v>
      </c>
      <c r="AQ37" s="438"/>
      <c r="AR37" s="438"/>
      <c r="AS37" s="438"/>
      <c r="AT37" s="438"/>
      <c r="AU37" s="366"/>
      <c r="AV37" s="617"/>
      <c r="AW37" s="424">
        <f>SUM(Y37:AV37)</f>
        <v>17</v>
      </c>
      <c r="AX37" s="386"/>
      <c r="AY37" s="606"/>
      <c r="AZ37" s="388"/>
      <c r="BA37" s="436"/>
      <c r="BB37" s="436"/>
      <c r="BC37" s="436"/>
      <c r="BD37" s="436"/>
      <c r="BE37" s="436"/>
      <c r="BF37" s="437"/>
      <c r="BG37" s="446"/>
    </row>
    <row r="38" spans="1:59" ht="14.25" customHeight="1" thickBot="1">
      <c r="A38" s="410"/>
      <c r="B38" s="443"/>
      <c r="C38" s="607"/>
      <c r="D38" s="1" t="s">
        <v>29</v>
      </c>
      <c r="E38" s="404"/>
      <c r="F38" s="402">
        <v>1</v>
      </c>
      <c r="G38" s="402">
        <v>1</v>
      </c>
      <c r="H38" s="402">
        <v>1</v>
      </c>
      <c r="I38" s="402">
        <v>1</v>
      </c>
      <c r="J38" s="402">
        <v>1</v>
      </c>
      <c r="K38" s="402">
        <v>1</v>
      </c>
      <c r="L38" s="402">
        <v>1</v>
      </c>
      <c r="M38" s="402">
        <v>1</v>
      </c>
      <c r="N38" s="402">
        <v>1</v>
      </c>
      <c r="O38" s="402">
        <v>1</v>
      </c>
      <c r="P38" s="402">
        <v>1</v>
      </c>
      <c r="Q38" s="402">
        <v>1</v>
      </c>
      <c r="R38" s="402">
        <v>1</v>
      </c>
      <c r="S38" s="402">
        <v>1</v>
      </c>
      <c r="T38" s="402">
        <v>1</v>
      </c>
      <c r="U38" s="403">
        <v>2</v>
      </c>
      <c r="V38" s="447">
        <f>SUM(E38:U38)</f>
        <v>17</v>
      </c>
      <c r="W38" s="433"/>
      <c r="X38" s="434"/>
      <c r="Y38" s="435">
        <v>1</v>
      </c>
      <c r="Z38" s="404"/>
      <c r="AA38" s="402">
        <v>1</v>
      </c>
      <c r="AB38" s="402"/>
      <c r="AC38" s="402">
        <v>1</v>
      </c>
      <c r="AD38" s="402"/>
      <c r="AE38" s="402">
        <v>1</v>
      </c>
      <c r="AF38" s="402"/>
      <c r="AG38" s="402">
        <v>1</v>
      </c>
      <c r="AH38" s="402"/>
      <c r="AI38" s="402">
        <v>1</v>
      </c>
      <c r="AJ38" s="402"/>
      <c r="AK38" s="402">
        <v>1</v>
      </c>
      <c r="AL38" s="402"/>
      <c r="AM38" s="402"/>
      <c r="AN38" s="402"/>
      <c r="AO38" s="402"/>
      <c r="AP38" s="402">
        <v>1</v>
      </c>
      <c r="AQ38" s="402"/>
      <c r="AR38" s="402"/>
      <c r="AS38" s="402"/>
      <c r="AT38" s="402"/>
      <c r="AU38" s="400"/>
      <c r="AV38" s="401"/>
      <c r="AW38" s="444">
        <f t="shared" si="11"/>
        <v>8</v>
      </c>
      <c r="AX38" s="386"/>
      <c r="AY38" s="445"/>
      <c r="AZ38" s="389"/>
      <c r="BA38" s="436"/>
      <c r="BB38" s="436"/>
      <c r="BC38" s="436"/>
      <c r="BD38" s="436"/>
      <c r="BE38" s="436"/>
      <c r="BF38" s="437"/>
      <c r="BG38" s="446">
        <f t="shared" si="4"/>
        <v>25</v>
      </c>
    </row>
    <row r="39" spans="1:59" ht="15.75" thickBot="1">
      <c r="A39" s="448"/>
      <c r="B39" s="649" t="s">
        <v>117</v>
      </c>
      <c r="C39" s="650"/>
      <c r="D39" s="651"/>
      <c r="E39" s="454">
        <f>E27+E7+E35</f>
        <v>30</v>
      </c>
      <c r="F39" s="454">
        <f aca="true" t="shared" si="16" ref="F39:V39">F27+F7+F35</f>
        <v>36</v>
      </c>
      <c r="G39" s="454">
        <f t="shared" si="16"/>
        <v>36</v>
      </c>
      <c r="H39" s="454">
        <f t="shared" si="16"/>
        <v>36</v>
      </c>
      <c r="I39" s="454">
        <f t="shared" si="16"/>
        <v>36</v>
      </c>
      <c r="J39" s="454">
        <f t="shared" si="16"/>
        <v>36</v>
      </c>
      <c r="K39" s="454">
        <f t="shared" si="16"/>
        <v>36</v>
      </c>
      <c r="L39" s="454">
        <f t="shared" si="16"/>
        <v>36</v>
      </c>
      <c r="M39" s="454">
        <f t="shared" si="16"/>
        <v>36</v>
      </c>
      <c r="N39" s="454">
        <f t="shared" si="16"/>
        <v>36</v>
      </c>
      <c r="O39" s="454">
        <f t="shared" si="16"/>
        <v>36</v>
      </c>
      <c r="P39" s="454">
        <f t="shared" si="16"/>
        <v>36</v>
      </c>
      <c r="Q39" s="454">
        <f t="shared" si="16"/>
        <v>36</v>
      </c>
      <c r="R39" s="454">
        <f t="shared" si="16"/>
        <v>36</v>
      </c>
      <c r="S39" s="454">
        <f t="shared" si="16"/>
        <v>36</v>
      </c>
      <c r="T39" s="454">
        <f t="shared" si="16"/>
        <v>36</v>
      </c>
      <c r="U39" s="454">
        <f t="shared" si="16"/>
        <v>42</v>
      </c>
      <c r="V39" s="454">
        <f t="shared" si="16"/>
        <v>612</v>
      </c>
      <c r="W39" s="454"/>
      <c r="X39" s="454"/>
      <c r="Y39" s="454">
        <f aca="true" t="shared" si="17" ref="Y39:AW39">Y27+Y7+Y35</f>
        <v>36</v>
      </c>
      <c r="Z39" s="454">
        <f t="shared" si="17"/>
        <v>36</v>
      </c>
      <c r="AA39" s="454">
        <f t="shared" si="17"/>
        <v>36</v>
      </c>
      <c r="AB39" s="454">
        <f t="shared" si="17"/>
        <v>36</v>
      </c>
      <c r="AC39" s="454">
        <f t="shared" si="17"/>
        <v>36</v>
      </c>
      <c r="AD39" s="454">
        <f t="shared" si="17"/>
        <v>36</v>
      </c>
      <c r="AE39" s="454">
        <f t="shared" si="17"/>
        <v>36</v>
      </c>
      <c r="AF39" s="454">
        <f t="shared" si="17"/>
        <v>36</v>
      </c>
      <c r="AG39" s="454">
        <f t="shared" si="17"/>
        <v>36</v>
      </c>
      <c r="AH39" s="454">
        <f t="shared" si="17"/>
        <v>36</v>
      </c>
      <c r="AI39" s="454">
        <f t="shared" si="17"/>
        <v>36</v>
      </c>
      <c r="AJ39" s="454">
        <f t="shared" si="17"/>
        <v>36</v>
      </c>
      <c r="AK39" s="454">
        <f t="shared" si="17"/>
        <v>36</v>
      </c>
      <c r="AL39" s="454">
        <f t="shared" si="17"/>
        <v>36</v>
      </c>
      <c r="AM39" s="454">
        <f t="shared" si="17"/>
        <v>36</v>
      </c>
      <c r="AN39" s="454">
        <f t="shared" si="17"/>
        <v>36</v>
      </c>
      <c r="AO39" s="454">
        <f t="shared" si="17"/>
        <v>36</v>
      </c>
      <c r="AP39" s="454">
        <f t="shared" si="17"/>
        <v>36</v>
      </c>
      <c r="AQ39" s="454">
        <f t="shared" si="17"/>
        <v>36</v>
      </c>
      <c r="AR39" s="454">
        <f t="shared" si="17"/>
        <v>36</v>
      </c>
      <c r="AS39" s="454">
        <f t="shared" si="17"/>
        <v>36</v>
      </c>
      <c r="AT39" s="454">
        <f t="shared" si="17"/>
        <v>36</v>
      </c>
      <c r="AU39" s="454">
        <f t="shared" si="17"/>
        <v>0</v>
      </c>
      <c r="AV39" s="454">
        <f t="shared" si="17"/>
        <v>0</v>
      </c>
      <c r="AW39" s="454">
        <f t="shared" si="17"/>
        <v>792</v>
      </c>
      <c r="AX39" s="449"/>
      <c r="AY39" s="450"/>
      <c r="AZ39" s="451"/>
      <c r="BA39" s="449"/>
      <c r="BB39" s="452"/>
      <c r="BC39" s="449"/>
      <c r="BD39" s="452"/>
      <c r="BE39" s="449"/>
      <c r="BF39" s="450"/>
      <c r="BG39" s="453">
        <f>BG7+BG27</f>
        <v>1353</v>
      </c>
    </row>
    <row r="40" spans="1:59" ht="15.75" thickBot="1">
      <c r="A40" s="405"/>
      <c r="B40" s="652" t="s">
        <v>118</v>
      </c>
      <c r="C40" s="651"/>
      <c r="D40" s="651"/>
      <c r="E40" s="454">
        <f>SUM(E28+E8)+E36</f>
        <v>15</v>
      </c>
      <c r="F40" s="454">
        <f aca="true" t="shared" si="18" ref="F40:V40">SUM(F28+F8)+F36</f>
        <v>18</v>
      </c>
      <c r="G40" s="454">
        <f t="shared" si="18"/>
        <v>18</v>
      </c>
      <c r="H40" s="454">
        <f t="shared" si="18"/>
        <v>18</v>
      </c>
      <c r="I40" s="454">
        <f t="shared" si="18"/>
        <v>18</v>
      </c>
      <c r="J40" s="454">
        <f t="shared" si="18"/>
        <v>18</v>
      </c>
      <c r="K40" s="454">
        <f t="shared" si="18"/>
        <v>18</v>
      </c>
      <c r="L40" s="454">
        <f t="shared" si="18"/>
        <v>18</v>
      </c>
      <c r="M40" s="454">
        <f t="shared" si="18"/>
        <v>18</v>
      </c>
      <c r="N40" s="454">
        <f t="shared" si="18"/>
        <v>18</v>
      </c>
      <c r="O40" s="454">
        <f t="shared" si="18"/>
        <v>18</v>
      </c>
      <c r="P40" s="454">
        <f t="shared" si="18"/>
        <v>18</v>
      </c>
      <c r="Q40" s="454">
        <f t="shared" si="18"/>
        <v>18</v>
      </c>
      <c r="R40" s="454">
        <f t="shared" si="18"/>
        <v>18</v>
      </c>
      <c r="S40" s="454">
        <f t="shared" si="18"/>
        <v>18</v>
      </c>
      <c r="T40" s="454">
        <f t="shared" si="18"/>
        <v>18</v>
      </c>
      <c r="U40" s="454">
        <f t="shared" si="18"/>
        <v>21</v>
      </c>
      <c r="V40" s="454">
        <f t="shared" si="18"/>
        <v>306</v>
      </c>
      <c r="W40" s="454"/>
      <c r="X40" s="454"/>
      <c r="Y40" s="454">
        <f aca="true" t="shared" si="19" ref="Y40:AW40">SUM(Y28+Y8)+Y36</f>
        <v>18</v>
      </c>
      <c r="Z40" s="454">
        <f t="shared" si="19"/>
        <v>18</v>
      </c>
      <c r="AA40" s="454">
        <f t="shared" si="19"/>
        <v>18</v>
      </c>
      <c r="AB40" s="454">
        <f t="shared" si="19"/>
        <v>18</v>
      </c>
      <c r="AC40" s="454">
        <f t="shared" si="19"/>
        <v>18</v>
      </c>
      <c r="AD40" s="454">
        <f t="shared" si="19"/>
        <v>18</v>
      </c>
      <c r="AE40" s="454">
        <f t="shared" si="19"/>
        <v>18</v>
      </c>
      <c r="AF40" s="454">
        <f t="shared" si="19"/>
        <v>18</v>
      </c>
      <c r="AG40" s="454">
        <f t="shared" si="19"/>
        <v>18</v>
      </c>
      <c r="AH40" s="454">
        <f t="shared" si="19"/>
        <v>18</v>
      </c>
      <c r="AI40" s="454">
        <f t="shared" si="19"/>
        <v>18</v>
      </c>
      <c r="AJ40" s="454">
        <f t="shared" si="19"/>
        <v>18</v>
      </c>
      <c r="AK40" s="454">
        <f t="shared" si="19"/>
        <v>18</v>
      </c>
      <c r="AL40" s="454">
        <f t="shared" si="19"/>
        <v>18</v>
      </c>
      <c r="AM40" s="454">
        <f t="shared" si="19"/>
        <v>18</v>
      </c>
      <c r="AN40" s="454">
        <f t="shared" si="19"/>
        <v>18</v>
      </c>
      <c r="AO40" s="454">
        <f t="shared" si="19"/>
        <v>18</v>
      </c>
      <c r="AP40" s="454">
        <f t="shared" si="19"/>
        <v>18</v>
      </c>
      <c r="AQ40" s="454">
        <f t="shared" si="19"/>
        <v>18</v>
      </c>
      <c r="AR40" s="454">
        <f t="shared" si="19"/>
        <v>18</v>
      </c>
      <c r="AS40" s="454">
        <f t="shared" si="19"/>
        <v>18</v>
      </c>
      <c r="AT40" s="454">
        <f t="shared" si="19"/>
        <v>18</v>
      </c>
      <c r="AU40" s="454">
        <f t="shared" si="19"/>
        <v>0</v>
      </c>
      <c r="AV40" s="454">
        <f t="shared" si="19"/>
        <v>0</v>
      </c>
      <c r="AW40" s="454">
        <f t="shared" si="19"/>
        <v>396</v>
      </c>
      <c r="AX40" s="455"/>
      <c r="AY40" s="455"/>
      <c r="AZ40" s="456"/>
      <c r="BA40" s="455"/>
      <c r="BB40" s="455"/>
      <c r="BC40" s="455"/>
      <c r="BD40" s="455"/>
      <c r="BE40" s="455"/>
      <c r="BF40" s="455"/>
      <c r="BG40" s="453">
        <f>V40+AW40</f>
        <v>702</v>
      </c>
    </row>
    <row r="41" spans="1:59" ht="15.75" thickBot="1">
      <c r="A41" s="132"/>
      <c r="B41" s="649" t="s">
        <v>25</v>
      </c>
      <c r="C41" s="650"/>
      <c r="D41" s="650"/>
      <c r="E41" s="602">
        <f>E39+E40</f>
        <v>45</v>
      </c>
      <c r="F41" s="601">
        <f aca="true" t="shared" si="20" ref="F41:V41">F39+F40</f>
        <v>54</v>
      </c>
      <c r="G41" s="457">
        <f t="shared" si="20"/>
        <v>54</v>
      </c>
      <c r="H41" s="457">
        <f t="shared" si="20"/>
        <v>54</v>
      </c>
      <c r="I41" s="457">
        <f t="shared" si="20"/>
        <v>54</v>
      </c>
      <c r="J41" s="457">
        <f t="shared" si="20"/>
        <v>54</v>
      </c>
      <c r="K41" s="457">
        <f t="shared" si="20"/>
        <v>54</v>
      </c>
      <c r="L41" s="457">
        <f t="shared" si="20"/>
        <v>54</v>
      </c>
      <c r="M41" s="457">
        <f t="shared" si="20"/>
        <v>54</v>
      </c>
      <c r="N41" s="457">
        <f t="shared" si="20"/>
        <v>54</v>
      </c>
      <c r="O41" s="457">
        <f t="shared" si="20"/>
        <v>54</v>
      </c>
      <c r="P41" s="457">
        <f t="shared" si="20"/>
        <v>54</v>
      </c>
      <c r="Q41" s="457">
        <f t="shared" si="20"/>
        <v>54</v>
      </c>
      <c r="R41" s="457">
        <f t="shared" si="20"/>
        <v>54</v>
      </c>
      <c r="S41" s="458">
        <f t="shared" si="20"/>
        <v>54</v>
      </c>
      <c r="T41" s="458">
        <f t="shared" si="20"/>
        <v>54</v>
      </c>
      <c r="U41" s="459">
        <f t="shared" si="20"/>
        <v>63</v>
      </c>
      <c r="V41" s="603">
        <f t="shared" si="20"/>
        <v>918</v>
      </c>
      <c r="W41" s="460"/>
      <c r="X41" s="460"/>
      <c r="Y41" s="457">
        <f aca="true" t="shared" si="21" ref="Y41:AT41">Y39+Y40</f>
        <v>54</v>
      </c>
      <c r="Z41" s="457">
        <f t="shared" si="21"/>
        <v>54</v>
      </c>
      <c r="AA41" s="457">
        <f t="shared" si="21"/>
        <v>54</v>
      </c>
      <c r="AB41" s="457">
        <f t="shared" si="21"/>
        <v>54</v>
      </c>
      <c r="AC41" s="457">
        <f t="shared" si="21"/>
        <v>54</v>
      </c>
      <c r="AD41" s="457">
        <f t="shared" si="21"/>
        <v>54</v>
      </c>
      <c r="AE41" s="457">
        <f t="shared" si="21"/>
        <v>54</v>
      </c>
      <c r="AF41" s="457">
        <f t="shared" si="21"/>
        <v>54</v>
      </c>
      <c r="AG41" s="457">
        <f t="shared" si="21"/>
        <v>54</v>
      </c>
      <c r="AH41" s="457">
        <f t="shared" si="21"/>
        <v>54</v>
      </c>
      <c r="AI41" s="457">
        <f t="shared" si="21"/>
        <v>54</v>
      </c>
      <c r="AJ41" s="457">
        <f t="shared" si="21"/>
        <v>54</v>
      </c>
      <c r="AK41" s="457">
        <f t="shared" si="21"/>
        <v>54</v>
      </c>
      <c r="AL41" s="457">
        <f t="shared" si="21"/>
        <v>54</v>
      </c>
      <c r="AM41" s="457">
        <f t="shared" si="21"/>
        <v>54</v>
      </c>
      <c r="AN41" s="457">
        <f t="shared" si="21"/>
        <v>54</v>
      </c>
      <c r="AO41" s="457">
        <f t="shared" si="21"/>
        <v>54</v>
      </c>
      <c r="AP41" s="457">
        <f t="shared" si="21"/>
        <v>54</v>
      </c>
      <c r="AQ41" s="457">
        <f t="shared" si="21"/>
        <v>54</v>
      </c>
      <c r="AR41" s="457">
        <f t="shared" si="21"/>
        <v>54</v>
      </c>
      <c r="AS41" s="457">
        <f t="shared" si="21"/>
        <v>54</v>
      </c>
      <c r="AT41" s="457">
        <f t="shared" si="21"/>
        <v>54</v>
      </c>
      <c r="AU41" s="461">
        <f>AU39</f>
        <v>0</v>
      </c>
      <c r="AV41" s="461">
        <f>AV39</f>
        <v>0</v>
      </c>
      <c r="AW41" s="457">
        <f>AW39+AW40</f>
        <v>1188</v>
      </c>
      <c r="AX41" s="462"/>
      <c r="AY41" s="463"/>
      <c r="AZ41" s="464"/>
      <c r="BA41" s="462"/>
      <c r="BB41" s="462"/>
      <c r="BC41" s="462"/>
      <c r="BD41" s="462"/>
      <c r="BE41" s="462"/>
      <c r="BF41" s="463"/>
      <c r="BG41" s="465">
        <f>BG39+BG40</f>
        <v>2055</v>
      </c>
    </row>
    <row r="45" spans="13:64" ht="18.75">
      <c r="M45" s="466"/>
      <c r="N45" s="466"/>
      <c r="O45" s="466"/>
      <c r="P45" s="466"/>
      <c r="Q45" s="466"/>
      <c r="R45" s="466"/>
      <c r="S45" s="466"/>
      <c r="T45" s="466"/>
      <c r="U45" s="466"/>
      <c r="V45" s="466"/>
      <c r="W45" s="466"/>
      <c r="X45" s="466"/>
      <c r="Y45" s="466"/>
      <c r="Z45" s="466"/>
      <c r="AA45" s="466"/>
      <c r="AB45" s="466"/>
      <c r="AC45" s="466"/>
      <c r="AD45" s="466"/>
      <c r="AE45" s="466"/>
      <c r="AF45" s="466"/>
      <c r="AG45" s="466"/>
      <c r="AH45" s="466"/>
      <c r="AI45" s="466"/>
      <c r="AJ45" s="466"/>
      <c r="AK45" s="466"/>
      <c r="AL45" s="466"/>
      <c r="AM45" s="466"/>
      <c r="AN45" s="466"/>
      <c r="AO45" s="466"/>
      <c r="AP45" s="466"/>
      <c r="AQ45" s="466"/>
      <c r="AR45" s="466"/>
      <c r="AS45" s="466"/>
      <c r="AT45" s="466"/>
      <c r="AU45" s="466"/>
      <c r="AV45" s="466"/>
      <c r="AW45" s="466"/>
      <c r="AX45" s="466"/>
      <c r="AY45" s="466"/>
      <c r="AZ45" s="466"/>
      <c r="BA45" s="466"/>
      <c r="BB45" s="466"/>
      <c r="BC45" s="466"/>
      <c r="BD45" s="466"/>
      <c r="BE45" s="466"/>
      <c r="BF45" s="466"/>
      <c r="BG45" s="466"/>
      <c r="BH45" s="466"/>
      <c r="BI45" s="466"/>
      <c r="BJ45" s="466"/>
      <c r="BK45" s="466"/>
      <c r="BL45" s="466"/>
    </row>
  </sheetData>
  <sheetProtection/>
  <mergeCells count="39">
    <mergeCell ref="C1:BG1"/>
    <mergeCell ref="A2:A6"/>
    <mergeCell ref="B2:B6"/>
    <mergeCell ref="C2:C6"/>
    <mergeCell ref="D2:D6"/>
    <mergeCell ref="E3:BG3"/>
    <mergeCell ref="E5:BG5"/>
    <mergeCell ref="A7:A21"/>
    <mergeCell ref="B7:B8"/>
    <mergeCell ref="C7:C8"/>
    <mergeCell ref="B9:B10"/>
    <mergeCell ref="C9:C10"/>
    <mergeCell ref="B11:B12"/>
    <mergeCell ref="C11:C12"/>
    <mergeCell ref="B13:B14"/>
    <mergeCell ref="C15:C16"/>
    <mergeCell ref="B15:B16"/>
    <mergeCell ref="B17:B18"/>
    <mergeCell ref="C17:C18"/>
    <mergeCell ref="B19:B20"/>
    <mergeCell ref="C19:C20"/>
    <mergeCell ref="B21:B22"/>
    <mergeCell ref="C21:C22"/>
    <mergeCell ref="C23:C24"/>
    <mergeCell ref="B25:B26"/>
    <mergeCell ref="C25:C26"/>
    <mergeCell ref="B27:B28"/>
    <mergeCell ref="C27:C28"/>
    <mergeCell ref="B23:B24"/>
    <mergeCell ref="C33:C34"/>
    <mergeCell ref="B33:B34"/>
    <mergeCell ref="B39:D39"/>
    <mergeCell ref="B40:D40"/>
    <mergeCell ref="B41:D41"/>
    <mergeCell ref="B29:B30"/>
    <mergeCell ref="C29:C30"/>
    <mergeCell ref="B31:B32"/>
    <mergeCell ref="C31:C32"/>
    <mergeCell ref="B35:B3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5" r:id="rId2"/>
  <headerFooter>
    <oddFooter>&amp;R22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B637"/>
  <sheetViews>
    <sheetView zoomScale="77" zoomScaleNormal="77" zoomScaleSheetLayoutView="48" zoomScalePageLayoutView="0" workbookViewId="0" topLeftCell="A31">
      <pane xSplit="4" topLeftCell="E1" activePane="topRight" state="frozen"/>
      <selection pane="topLeft" activeCell="A1" sqref="A1"/>
      <selection pane="topRight" activeCell="A1" sqref="A1:BG1"/>
    </sheetView>
  </sheetViews>
  <sheetFormatPr defaultColWidth="9.140625" defaultRowHeight="15" outlineLevelCol="1"/>
  <cols>
    <col min="1" max="1" width="3.7109375" style="0" customWidth="1"/>
    <col min="2" max="2" width="10.28125" style="0" customWidth="1"/>
    <col min="3" max="3" width="39.57421875" style="0" bestFit="1" customWidth="1"/>
    <col min="4" max="4" width="9.140625" style="0" customWidth="1"/>
    <col min="5" max="10" width="3.421875" style="0" customWidth="1" outlineLevel="1"/>
    <col min="11" max="11" width="3.28125" style="0" customWidth="1" outlineLevel="1"/>
    <col min="12" max="21" width="3.421875" style="0" customWidth="1" outlineLevel="1"/>
    <col min="22" max="22" width="6.28125" style="0" customWidth="1"/>
    <col min="23" max="23" width="3.140625" style="0" customWidth="1"/>
    <col min="24" max="24" width="2.7109375" style="0" customWidth="1"/>
    <col min="25" max="25" width="3.421875" style="0" customWidth="1"/>
    <col min="26" max="48" width="3.421875" style="0" customWidth="1" outlineLevel="1"/>
    <col min="49" max="49" width="5.57421875" style="0" customWidth="1"/>
    <col min="50" max="58" width="2.7109375" style="0" customWidth="1"/>
    <col min="59" max="59" width="5.8515625" style="1" customWidth="1"/>
  </cols>
  <sheetData>
    <row r="1" spans="1:59" ht="19.5" customHeight="1" thickBot="1">
      <c r="A1" s="739" t="s">
        <v>225</v>
      </c>
      <c r="B1" s="739"/>
      <c r="C1" s="739"/>
      <c r="D1" s="739"/>
      <c r="E1" s="739"/>
      <c r="F1" s="739"/>
      <c r="G1" s="739"/>
      <c r="H1" s="739"/>
      <c r="I1" s="739"/>
      <c r="J1" s="739"/>
      <c r="K1" s="739"/>
      <c r="L1" s="739"/>
      <c r="M1" s="739"/>
      <c r="N1" s="739"/>
      <c r="O1" s="739"/>
      <c r="P1" s="739"/>
      <c r="Q1" s="739"/>
      <c r="R1" s="739"/>
      <c r="S1" s="739"/>
      <c r="T1" s="739"/>
      <c r="U1" s="739"/>
      <c r="V1" s="739"/>
      <c r="W1" s="739"/>
      <c r="X1" s="739"/>
      <c r="Y1" s="739"/>
      <c r="Z1" s="739"/>
      <c r="AA1" s="739"/>
      <c r="AB1" s="739"/>
      <c r="AC1" s="739"/>
      <c r="AD1" s="739"/>
      <c r="AE1" s="739"/>
      <c r="AF1" s="739"/>
      <c r="AG1" s="739"/>
      <c r="AH1" s="739"/>
      <c r="AI1" s="739"/>
      <c r="AJ1" s="739"/>
      <c r="AK1" s="739"/>
      <c r="AL1" s="739"/>
      <c r="AM1" s="739"/>
      <c r="AN1" s="739"/>
      <c r="AO1" s="739"/>
      <c r="AP1" s="739"/>
      <c r="AQ1" s="739"/>
      <c r="AR1" s="739"/>
      <c r="AS1" s="739"/>
      <c r="AT1" s="739"/>
      <c r="AU1" s="739"/>
      <c r="AV1" s="739"/>
      <c r="AW1" s="739"/>
      <c r="AX1" s="739"/>
      <c r="AY1" s="739"/>
      <c r="AZ1" s="739"/>
      <c r="BA1" s="739"/>
      <c r="BB1" s="739"/>
      <c r="BC1" s="739"/>
      <c r="BD1" s="739"/>
      <c r="BE1" s="739"/>
      <c r="BF1" s="739"/>
      <c r="BG1" s="739"/>
    </row>
    <row r="2" spans="1:59" ht="103.5" customHeight="1" thickBot="1">
      <c r="A2" s="718" t="s">
        <v>30</v>
      </c>
      <c r="B2" s="718" t="s">
        <v>0</v>
      </c>
      <c r="C2" s="701" t="s">
        <v>1</v>
      </c>
      <c r="D2" s="716" t="s">
        <v>2</v>
      </c>
      <c r="E2" s="642" t="s">
        <v>193</v>
      </c>
      <c r="F2" s="292" t="s">
        <v>194</v>
      </c>
      <c r="G2" s="37" t="s">
        <v>195</v>
      </c>
      <c r="H2" s="36" t="s">
        <v>196</v>
      </c>
      <c r="I2" s="35" t="s">
        <v>197</v>
      </c>
      <c r="J2" s="35" t="s">
        <v>198</v>
      </c>
      <c r="K2" s="35" t="s">
        <v>199</v>
      </c>
      <c r="L2" s="35" t="s">
        <v>200</v>
      </c>
      <c r="M2" s="35" t="s">
        <v>201</v>
      </c>
      <c r="N2" s="35" t="s">
        <v>202</v>
      </c>
      <c r="O2" s="35" t="s">
        <v>203</v>
      </c>
      <c r="P2" s="35" t="s">
        <v>204</v>
      </c>
      <c r="Q2" s="36" t="s">
        <v>205</v>
      </c>
      <c r="R2" s="37" t="s">
        <v>206</v>
      </c>
      <c r="S2" s="37" t="s">
        <v>207</v>
      </c>
      <c r="T2" s="37" t="s">
        <v>208</v>
      </c>
      <c r="U2" s="293" t="s">
        <v>209</v>
      </c>
      <c r="V2" s="57" t="s">
        <v>210</v>
      </c>
      <c r="W2" s="176" t="s">
        <v>211</v>
      </c>
      <c r="X2" s="80" t="s">
        <v>212</v>
      </c>
      <c r="Y2" s="35" t="s">
        <v>213</v>
      </c>
      <c r="Z2" s="35" t="s">
        <v>214</v>
      </c>
      <c r="AA2" s="36" t="s">
        <v>215</v>
      </c>
      <c r="AB2" s="37" t="s">
        <v>216</v>
      </c>
      <c r="AC2" s="37" t="s">
        <v>217</v>
      </c>
      <c r="AD2" s="37" t="s">
        <v>218</v>
      </c>
      <c r="AE2" s="36" t="s">
        <v>219</v>
      </c>
      <c r="AF2" s="35" t="s">
        <v>220</v>
      </c>
      <c r="AG2" s="35" t="s">
        <v>91</v>
      </c>
      <c r="AH2" s="35" t="s">
        <v>92</v>
      </c>
      <c r="AI2" s="36" t="s">
        <v>221</v>
      </c>
      <c r="AJ2" s="35" t="s">
        <v>222</v>
      </c>
      <c r="AK2" s="35" t="s">
        <v>95</v>
      </c>
      <c r="AL2" s="35" t="s">
        <v>96</v>
      </c>
      <c r="AM2" s="36" t="s">
        <v>97</v>
      </c>
      <c r="AN2" s="35" t="s">
        <v>98</v>
      </c>
      <c r="AO2" s="35" t="s">
        <v>99</v>
      </c>
      <c r="AP2" s="35" t="s">
        <v>100</v>
      </c>
      <c r="AQ2" s="35" t="s">
        <v>101</v>
      </c>
      <c r="AR2" s="36" t="s">
        <v>102</v>
      </c>
      <c r="AS2" s="36" t="s">
        <v>103</v>
      </c>
      <c r="AT2" s="35" t="s">
        <v>223</v>
      </c>
      <c r="AU2" s="38" t="s">
        <v>105</v>
      </c>
      <c r="AV2" s="56" t="s">
        <v>106</v>
      </c>
      <c r="AW2" s="57" t="s">
        <v>210</v>
      </c>
      <c r="AX2" s="294" t="s">
        <v>52</v>
      </c>
      <c r="AY2" s="35" t="s">
        <v>53</v>
      </c>
      <c r="AZ2" s="35" t="s">
        <v>54</v>
      </c>
      <c r="BA2" s="35" t="s">
        <v>55</v>
      </c>
      <c r="BB2" s="35" t="s">
        <v>56</v>
      </c>
      <c r="BC2" s="35" t="s">
        <v>57</v>
      </c>
      <c r="BD2" s="35" t="s">
        <v>58</v>
      </c>
      <c r="BE2" s="35" t="s">
        <v>59</v>
      </c>
      <c r="BF2" s="56" t="s">
        <v>60</v>
      </c>
      <c r="BG2" s="5" t="s">
        <v>3</v>
      </c>
    </row>
    <row r="3" spans="1:59" ht="15.75" thickBot="1">
      <c r="A3" s="719"/>
      <c r="B3" s="719"/>
      <c r="C3" s="702"/>
      <c r="D3" s="717"/>
      <c r="E3" s="691" t="s">
        <v>4</v>
      </c>
      <c r="F3" s="691"/>
      <c r="G3" s="691"/>
      <c r="H3" s="691"/>
      <c r="I3" s="691"/>
      <c r="J3" s="691"/>
      <c r="K3" s="691"/>
      <c r="L3" s="691"/>
      <c r="M3" s="691"/>
      <c r="N3" s="691"/>
      <c r="O3" s="691"/>
      <c r="P3" s="691"/>
      <c r="Q3" s="691"/>
      <c r="R3" s="691"/>
      <c r="S3" s="691"/>
      <c r="T3" s="691"/>
      <c r="U3" s="691"/>
      <c r="V3" s="692"/>
      <c r="W3" s="691"/>
      <c r="X3" s="691"/>
      <c r="Y3" s="691"/>
      <c r="Z3" s="691"/>
      <c r="AA3" s="691"/>
      <c r="AB3" s="691"/>
      <c r="AC3" s="691"/>
      <c r="AD3" s="691"/>
      <c r="AE3" s="691"/>
      <c r="AF3" s="691"/>
      <c r="AG3" s="691"/>
      <c r="AH3" s="691"/>
      <c r="AI3" s="691"/>
      <c r="AJ3" s="691"/>
      <c r="AK3" s="691"/>
      <c r="AL3" s="691"/>
      <c r="AM3" s="691"/>
      <c r="AN3" s="691"/>
      <c r="AO3" s="691"/>
      <c r="AP3" s="691"/>
      <c r="AQ3" s="691"/>
      <c r="AR3" s="691"/>
      <c r="AS3" s="691"/>
      <c r="AT3" s="691"/>
      <c r="AU3" s="691"/>
      <c r="AV3" s="691"/>
      <c r="AW3" s="691"/>
      <c r="AX3" s="691"/>
      <c r="AY3" s="691"/>
      <c r="AZ3" s="691"/>
      <c r="BA3" s="691"/>
      <c r="BB3" s="691"/>
      <c r="BC3" s="691"/>
      <c r="BD3" s="691"/>
      <c r="BE3" s="691"/>
      <c r="BF3" s="691"/>
      <c r="BG3" s="693"/>
    </row>
    <row r="4" spans="1:59" ht="15.75" thickBot="1">
      <c r="A4" s="719"/>
      <c r="B4" s="719"/>
      <c r="C4" s="702"/>
      <c r="D4" s="717"/>
      <c r="E4" s="331">
        <v>36</v>
      </c>
      <c r="F4" s="331">
        <v>37</v>
      </c>
      <c r="G4" s="331">
        <v>38</v>
      </c>
      <c r="H4" s="331">
        <v>39</v>
      </c>
      <c r="I4" s="331">
        <v>40</v>
      </c>
      <c r="J4" s="331">
        <v>41</v>
      </c>
      <c r="K4" s="331">
        <v>42</v>
      </c>
      <c r="L4" s="331">
        <v>43</v>
      </c>
      <c r="M4" s="331">
        <v>44</v>
      </c>
      <c r="N4" s="331">
        <v>45</v>
      </c>
      <c r="O4" s="331">
        <v>46</v>
      </c>
      <c r="P4" s="331">
        <v>47</v>
      </c>
      <c r="Q4" s="331">
        <v>48</v>
      </c>
      <c r="R4" s="331">
        <v>49</v>
      </c>
      <c r="S4" s="331">
        <v>50</v>
      </c>
      <c r="T4" s="332">
        <v>51</v>
      </c>
      <c r="U4" s="332">
        <v>52</v>
      </c>
      <c r="V4" s="333"/>
      <c r="W4" s="334">
        <v>1</v>
      </c>
      <c r="X4" s="335">
        <v>2</v>
      </c>
      <c r="Y4" s="331">
        <v>3</v>
      </c>
      <c r="Z4" s="331">
        <v>4</v>
      </c>
      <c r="AA4" s="331">
        <v>5</v>
      </c>
      <c r="AB4" s="331">
        <v>6</v>
      </c>
      <c r="AC4" s="331">
        <v>7</v>
      </c>
      <c r="AD4" s="331">
        <v>8</v>
      </c>
      <c r="AE4" s="331">
        <v>9</v>
      </c>
      <c r="AF4" s="331">
        <v>10</v>
      </c>
      <c r="AG4" s="331">
        <v>11</v>
      </c>
      <c r="AH4" s="331">
        <v>12</v>
      </c>
      <c r="AI4" s="331">
        <v>13</v>
      </c>
      <c r="AJ4" s="331">
        <v>14</v>
      </c>
      <c r="AK4" s="331">
        <v>15</v>
      </c>
      <c r="AL4" s="331">
        <v>16</v>
      </c>
      <c r="AM4" s="331">
        <v>17</v>
      </c>
      <c r="AN4" s="331">
        <v>18</v>
      </c>
      <c r="AO4" s="331">
        <v>19</v>
      </c>
      <c r="AP4" s="331">
        <v>20</v>
      </c>
      <c r="AQ4" s="331">
        <v>21</v>
      </c>
      <c r="AR4" s="331">
        <v>22</v>
      </c>
      <c r="AS4" s="331">
        <v>23</v>
      </c>
      <c r="AT4" s="331">
        <v>24</v>
      </c>
      <c r="AU4" s="336">
        <v>25</v>
      </c>
      <c r="AV4" s="336">
        <v>26</v>
      </c>
      <c r="AW4" s="333"/>
      <c r="AX4" s="337">
        <v>27</v>
      </c>
      <c r="AY4" s="337">
        <v>28</v>
      </c>
      <c r="AZ4" s="337">
        <v>29</v>
      </c>
      <c r="BA4" s="337">
        <v>30</v>
      </c>
      <c r="BB4" s="337">
        <v>31</v>
      </c>
      <c r="BC4" s="337">
        <v>32</v>
      </c>
      <c r="BD4" s="337">
        <v>33</v>
      </c>
      <c r="BE4" s="337">
        <v>34</v>
      </c>
      <c r="BF4" s="337">
        <v>35</v>
      </c>
      <c r="BG4" s="338"/>
    </row>
    <row r="5" spans="1:59" ht="15.75" thickBot="1">
      <c r="A5" s="719"/>
      <c r="B5" s="719"/>
      <c r="C5" s="702"/>
      <c r="D5" s="717"/>
      <c r="E5" s="691" t="s">
        <v>5</v>
      </c>
      <c r="F5" s="691"/>
      <c r="G5" s="691"/>
      <c r="H5" s="691"/>
      <c r="I5" s="691"/>
      <c r="J5" s="691"/>
      <c r="K5" s="691"/>
      <c r="L5" s="691"/>
      <c r="M5" s="691"/>
      <c r="N5" s="691"/>
      <c r="O5" s="691"/>
      <c r="P5" s="691"/>
      <c r="Q5" s="691"/>
      <c r="R5" s="691"/>
      <c r="S5" s="691"/>
      <c r="T5" s="691"/>
      <c r="U5" s="691"/>
      <c r="V5" s="691"/>
      <c r="W5" s="691"/>
      <c r="X5" s="691"/>
      <c r="Y5" s="691"/>
      <c r="Z5" s="691"/>
      <c r="AA5" s="691"/>
      <c r="AB5" s="691"/>
      <c r="AC5" s="691"/>
      <c r="AD5" s="691"/>
      <c r="AE5" s="691"/>
      <c r="AF5" s="691"/>
      <c r="AG5" s="691"/>
      <c r="AH5" s="691"/>
      <c r="AI5" s="691"/>
      <c r="AJ5" s="691"/>
      <c r="AK5" s="691"/>
      <c r="AL5" s="691"/>
      <c r="AM5" s="691"/>
      <c r="AN5" s="691"/>
      <c r="AO5" s="691"/>
      <c r="AP5" s="691"/>
      <c r="AQ5" s="691"/>
      <c r="AR5" s="691"/>
      <c r="AS5" s="691"/>
      <c r="AT5" s="691"/>
      <c r="AU5" s="691"/>
      <c r="AV5" s="691"/>
      <c r="AW5" s="691"/>
      <c r="AX5" s="691"/>
      <c r="AY5" s="691"/>
      <c r="AZ5" s="691"/>
      <c r="BA5" s="691"/>
      <c r="BB5" s="691"/>
      <c r="BC5" s="691"/>
      <c r="BD5" s="691"/>
      <c r="BE5" s="691"/>
      <c r="BF5" s="691"/>
      <c r="BG5" s="694"/>
    </row>
    <row r="6" spans="1:59" ht="45" thickBot="1">
      <c r="A6" s="720"/>
      <c r="B6" s="720"/>
      <c r="C6" s="703"/>
      <c r="D6" s="717"/>
      <c r="E6" s="39">
        <v>1</v>
      </c>
      <c r="F6" s="39">
        <v>2</v>
      </c>
      <c r="G6" s="40">
        <v>3</v>
      </c>
      <c r="H6" s="40">
        <v>4</v>
      </c>
      <c r="I6" s="40">
        <v>5</v>
      </c>
      <c r="J6" s="40">
        <v>6</v>
      </c>
      <c r="K6" s="40">
        <v>7</v>
      </c>
      <c r="L6" s="40">
        <v>8</v>
      </c>
      <c r="M6" s="40">
        <v>9</v>
      </c>
      <c r="N6" s="40">
        <v>10</v>
      </c>
      <c r="O6" s="40">
        <v>11</v>
      </c>
      <c r="P6" s="40">
        <v>12</v>
      </c>
      <c r="Q6" s="40">
        <v>13</v>
      </c>
      <c r="R6" s="40">
        <v>14</v>
      </c>
      <c r="S6" s="40">
        <v>15</v>
      </c>
      <c r="T6" s="339">
        <v>16</v>
      </c>
      <c r="U6" s="339">
        <v>17</v>
      </c>
      <c r="V6" s="340" t="s">
        <v>107</v>
      </c>
      <c r="W6" s="341">
        <v>18</v>
      </c>
      <c r="X6" s="342">
        <v>19</v>
      </c>
      <c r="Y6" s="343">
        <v>20</v>
      </c>
      <c r="Z6" s="39">
        <v>21</v>
      </c>
      <c r="AA6" s="40">
        <v>22</v>
      </c>
      <c r="AB6" s="40">
        <v>23</v>
      </c>
      <c r="AC6" s="40">
        <v>24</v>
      </c>
      <c r="AD6" s="40">
        <v>25</v>
      </c>
      <c r="AE6" s="40">
        <v>26</v>
      </c>
      <c r="AF6" s="40">
        <v>27</v>
      </c>
      <c r="AG6" s="40">
        <v>28</v>
      </c>
      <c r="AH6" s="40">
        <v>29</v>
      </c>
      <c r="AI6" s="40">
        <v>30</v>
      </c>
      <c r="AJ6" s="40">
        <v>31</v>
      </c>
      <c r="AK6" s="40">
        <v>32</v>
      </c>
      <c r="AL6" s="40">
        <v>33</v>
      </c>
      <c r="AM6" s="40">
        <v>34</v>
      </c>
      <c r="AN6" s="40">
        <v>35</v>
      </c>
      <c r="AO6" s="40">
        <v>36</v>
      </c>
      <c r="AP6" s="40">
        <v>37</v>
      </c>
      <c r="AQ6" s="40">
        <v>38</v>
      </c>
      <c r="AR6" s="40">
        <v>39</v>
      </c>
      <c r="AS6" s="40">
        <v>40</v>
      </c>
      <c r="AT6" s="40">
        <v>41</v>
      </c>
      <c r="AU6" s="40">
        <v>42</v>
      </c>
      <c r="AV6" s="40">
        <v>43</v>
      </c>
      <c r="AW6" s="340" t="s">
        <v>108</v>
      </c>
      <c r="AX6" s="341">
        <v>44</v>
      </c>
      <c r="AY6" s="342">
        <v>45</v>
      </c>
      <c r="AZ6" s="344">
        <v>46</v>
      </c>
      <c r="BA6" s="345">
        <v>47</v>
      </c>
      <c r="BB6" s="345">
        <v>48</v>
      </c>
      <c r="BC6" s="345">
        <v>49</v>
      </c>
      <c r="BD6" s="345">
        <v>50</v>
      </c>
      <c r="BE6" s="345">
        <v>51</v>
      </c>
      <c r="BF6" s="345">
        <v>52</v>
      </c>
      <c r="BG6" s="346"/>
    </row>
    <row r="7" spans="1:59" ht="15.75" thickBot="1">
      <c r="A7" s="8"/>
      <c r="B7" s="120" t="s">
        <v>61</v>
      </c>
      <c r="C7" s="704" t="s">
        <v>62</v>
      </c>
      <c r="D7" s="310" t="s">
        <v>28</v>
      </c>
      <c r="E7" s="309">
        <f aca="true" t="shared" si="0" ref="E7:V7">E9+E11+E13+E15+E17</f>
        <v>6</v>
      </c>
      <c r="F7" s="123">
        <f t="shared" si="0"/>
        <v>6</v>
      </c>
      <c r="G7" s="123">
        <f t="shared" si="0"/>
        <v>6</v>
      </c>
      <c r="H7" s="123">
        <f t="shared" si="0"/>
        <v>6</v>
      </c>
      <c r="I7" s="123">
        <f t="shared" si="0"/>
        <v>6</v>
      </c>
      <c r="J7" s="123">
        <f t="shared" si="0"/>
        <v>6</v>
      </c>
      <c r="K7" s="123">
        <f t="shared" si="0"/>
        <v>6</v>
      </c>
      <c r="L7" s="123">
        <f t="shared" si="0"/>
        <v>6</v>
      </c>
      <c r="M7" s="123">
        <f t="shared" si="0"/>
        <v>6</v>
      </c>
      <c r="N7" s="123">
        <f t="shared" si="0"/>
        <v>6</v>
      </c>
      <c r="O7" s="123">
        <f t="shared" si="0"/>
        <v>6</v>
      </c>
      <c r="P7" s="123">
        <f t="shared" si="0"/>
        <v>6</v>
      </c>
      <c r="Q7" s="123">
        <f t="shared" si="0"/>
        <v>4</v>
      </c>
      <c r="R7" s="123">
        <f t="shared" si="0"/>
        <v>4</v>
      </c>
      <c r="S7" s="123">
        <f t="shared" si="0"/>
        <v>4</v>
      </c>
      <c r="T7" s="123">
        <f t="shared" si="0"/>
        <v>6</v>
      </c>
      <c r="U7" s="123">
        <f t="shared" si="0"/>
        <v>6</v>
      </c>
      <c r="V7" s="123">
        <f t="shared" si="0"/>
        <v>96</v>
      </c>
      <c r="W7" s="113"/>
      <c r="X7" s="181"/>
      <c r="Y7" s="123">
        <f aca="true" t="shared" si="1" ref="Y7:AW7">Y9+Y11+Y13+Y15+Y17</f>
        <v>6</v>
      </c>
      <c r="Z7" s="123">
        <f t="shared" si="1"/>
        <v>6</v>
      </c>
      <c r="AA7" s="123">
        <f t="shared" si="1"/>
        <v>6</v>
      </c>
      <c r="AB7" s="123">
        <f t="shared" si="1"/>
        <v>6</v>
      </c>
      <c r="AC7" s="123">
        <f t="shared" si="1"/>
        <v>6</v>
      </c>
      <c r="AD7" s="123">
        <f t="shared" si="1"/>
        <v>6</v>
      </c>
      <c r="AE7" s="123">
        <f t="shared" si="1"/>
        <v>6</v>
      </c>
      <c r="AF7" s="123">
        <f t="shared" si="1"/>
        <v>6</v>
      </c>
      <c r="AG7" s="123">
        <f t="shared" si="1"/>
        <v>6</v>
      </c>
      <c r="AH7" s="123">
        <f t="shared" si="1"/>
        <v>6</v>
      </c>
      <c r="AI7" s="123">
        <f t="shared" si="1"/>
        <v>6</v>
      </c>
      <c r="AJ7" s="123">
        <f t="shared" si="1"/>
        <v>8</v>
      </c>
      <c r="AK7" s="123">
        <f t="shared" si="1"/>
        <v>10</v>
      </c>
      <c r="AL7" s="123">
        <f t="shared" si="1"/>
        <v>8</v>
      </c>
      <c r="AM7" s="123">
        <f t="shared" si="1"/>
        <v>8</v>
      </c>
      <c r="AN7" s="123">
        <f t="shared" si="1"/>
        <v>8</v>
      </c>
      <c r="AO7" s="123">
        <f t="shared" si="1"/>
        <v>10</v>
      </c>
      <c r="AP7" s="123">
        <f t="shared" si="1"/>
        <v>0</v>
      </c>
      <c r="AQ7" s="123">
        <f t="shared" si="1"/>
        <v>0</v>
      </c>
      <c r="AR7" s="123">
        <f t="shared" si="1"/>
        <v>0</v>
      </c>
      <c r="AS7" s="123">
        <f t="shared" si="1"/>
        <v>0</v>
      </c>
      <c r="AT7" s="123">
        <f t="shared" si="1"/>
        <v>0</v>
      </c>
      <c r="AU7" s="123">
        <f t="shared" si="1"/>
        <v>0</v>
      </c>
      <c r="AV7" s="123">
        <f t="shared" si="1"/>
        <v>0</v>
      </c>
      <c r="AW7" s="123">
        <f t="shared" si="1"/>
        <v>118</v>
      </c>
      <c r="AX7" s="86" t="s">
        <v>109</v>
      </c>
      <c r="AY7" s="86" t="s">
        <v>109</v>
      </c>
      <c r="AZ7" s="86" t="s">
        <v>109</v>
      </c>
      <c r="BA7" s="86" t="s">
        <v>109</v>
      </c>
      <c r="BB7" s="86" t="s">
        <v>109</v>
      </c>
      <c r="BC7" s="86" t="s">
        <v>109</v>
      </c>
      <c r="BD7" s="86" t="s">
        <v>109</v>
      </c>
      <c r="BE7" s="86" t="s">
        <v>109</v>
      </c>
      <c r="BF7" s="86" t="s">
        <v>109</v>
      </c>
      <c r="BG7" s="117">
        <f>V7+AW7</f>
        <v>214</v>
      </c>
    </row>
    <row r="8" spans="1:59" ht="12" customHeight="1" thickBot="1">
      <c r="A8" s="8"/>
      <c r="B8" s="121"/>
      <c r="C8" s="705"/>
      <c r="D8" s="312" t="s">
        <v>29</v>
      </c>
      <c r="E8" s="308">
        <f aca="true" t="shared" si="2" ref="E8:U8">E10+E12+E14+E16+E18</f>
        <v>3</v>
      </c>
      <c r="F8" s="125">
        <f t="shared" si="2"/>
        <v>3</v>
      </c>
      <c r="G8" s="125">
        <f t="shared" si="2"/>
        <v>3</v>
      </c>
      <c r="H8" s="125">
        <f t="shared" si="2"/>
        <v>3</v>
      </c>
      <c r="I8" s="125">
        <f t="shared" si="2"/>
        <v>3</v>
      </c>
      <c r="J8" s="125">
        <f t="shared" si="2"/>
        <v>3</v>
      </c>
      <c r="K8" s="125">
        <f t="shared" si="2"/>
        <v>3</v>
      </c>
      <c r="L8" s="125">
        <f t="shared" si="2"/>
        <v>3</v>
      </c>
      <c r="M8" s="125">
        <f t="shared" si="2"/>
        <v>3</v>
      </c>
      <c r="N8" s="125">
        <f t="shared" si="2"/>
        <v>3</v>
      </c>
      <c r="O8" s="125">
        <f t="shared" si="2"/>
        <v>3</v>
      </c>
      <c r="P8" s="125">
        <f t="shared" si="2"/>
        <v>3</v>
      </c>
      <c r="Q8" s="125">
        <f t="shared" si="2"/>
        <v>2</v>
      </c>
      <c r="R8" s="125">
        <f t="shared" si="2"/>
        <v>2</v>
      </c>
      <c r="S8" s="125">
        <f t="shared" si="2"/>
        <v>2</v>
      </c>
      <c r="T8" s="125">
        <f t="shared" si="2"/>
        <v>3</v>
      </c>
      <c r="U8" s="125">
        <f t="shared" si="2"/>
        <v>3</v>
      </c>
      <c r="V8" s="122">
        <f>SUM(E8:U8)</f>
        <v>48</v>
      </c>
      <c r="W8" s="114"/>
      <c r="X8" s="184"/>
      <c r="Y8" s="125">
        <f aca="true" t="shared" si="3" ref="Y8:AW8">Y10+Y12+Y14+Y16+Y18</f>
        <v>3</v>
      </c>
      <c r="Z8" s="125">
        <f t="shared" si="3"/>
        <v>2</v>
      </c>
      <c r="AA8" s="125">
        <f t="shared" si="3"/>
        <v>3</v>
      </c>
      <c r="AB8" s="125">
        <f t="shared" si="3"/>
        <v>2</v>
      </c>
      <c r="AC8" s="125">
        <f t="shared" si="3"/>
        <v>3</v>
      </c>
      <c r="AD8" s="125">
        <f t="shared" si="3"/>
        <v>2</v>
      </c>
      <c r="AE8" s="125">
        <f t="shared" si="3"/>
        <v>3</v>
      </c>
      <c r="AF8" s="125">
        <f t="shared" si="3"/>
        <v>3</v>
      </c>
      <c r="AG8" s="125">
        <f t="shared" si="3"/>
        <v>3</v>
      </c>
      <c r="AH8" s="125">
        <f t="shared" si="3"/>
        <v>3</v>
      </c>
      <c r="AI8" s="125">
        <f t="shared" si="3"/>
        <v>3</v>
      </c>
      <c r="AJ8" s="125">
        <f t="shared" si="3"/>
        <v>4</v>
      </c>
      <c r="AK8" s="125">
        <f t="shared" si="3"/>
        <v>3</v>
      </c>
      <c r="AL8" s="125">
        <f t="shared" si="3"/>
        <v>4</v>
      </c>
      <c r="AM8" s="125">
        <f t="shared" si="3"/>
        <v>4</v>
      </c>
      <c r="AN8" s="125">
        <f t="shared" si="3"/>
        <v>3</v>
      </c>
      <c r="AO8" s="125">
        <f t="shared" si="3"/>
        <v>3</v>
      </c>
      <c r="AP8" s="125">
        <f t="shared" si="3"/>
        <v>0</v>
      </c>
      <c r="AQ8" s="125">
        <f t="shared" si="3"/>
        <v>0</v>
      </c>
      <c r="AR8" s="125">
        <f t="shared" si="3"/>
        <v>0</v>
      </c>
      <c r="AS8" s="125">
        <f t="shared" si="3"/>
        <v>0</v>
      </c>
      <c r="AT8" s="125">
        <f t="shared" si="3"/>
        <v>0</v>
      </c>
      <c r="AU8" s="125">
        <f t="shared" si="3"/>
        <v>0</v>
      </c>
      <c r="AV8" s="125">
        <f t="shared" si="3"/>
        <v>0</v>
      </c>
      <c r="AW8" s="125">
        <f t="shared" si="3"/>
        <v>51</v>
      </c>
      <c r="AX8" s="86"/>
      <c r="AY8" s="87"/>
      <c r="AZ8" s="87"/>
      <c r="BA8" s="87"/>
      <c r="BB8" s="87"/>
      <c r="BC8" s="87"/>
      <c r="BD8" s="87"/>
      <c r="BE8" s="87"/>
      <c r="BF8" s="88"/>
      <c r="BG8" s="118">
        <f>V8+AW8</f>
        <v>99</v>
      </c>
    </row>
    <row r="9" spans="1:59" ht="15">
      <c r="A9" s="8"/>
      <c r="B9" s="754" t="s">
        <v>63</v>
      </c>
      <c r="C9" s="751" t="s">
        <v>64</v>
      </c>
      <c r="D9" s="313" t="s">
        <v>28</v>
      </c>
      <c r="E9" s="83"/>
      <c r="F9" s="84"/>
      <c r="G9" s="85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204">
        <f>SUM(E9:U9)</f>
        <v>0</v>
      </c>
      <c r="W9" s="185"/>
      <c r="X9" s="186"/>
      <c r="Y9" s="83">
        <v>2</v>
      </c>
      <c r="Z9" s="205">
        <v>2</v>
      </c>
      <c r="AA9" s="205">
        <v>2</v>
      </c>
      <c r="AB9" s="205">
        <v>2</v>
      </c>
      <c r="AC9" s="205">
        <v>2</v>
      </c>
      <c r="AD9" s="205">
        <v>2</v>
      </c>
      <c r="AE9" s="205">
        <v>2</v>
      </c>
      <c r="AF9" s="205">
        <v>2</v>
      </c>
      <c r="AG9" s="205">
        <v>2</v>
      </c>
      <c r="AH9" s="205">
        <v>2</v>
      </c>
      <c r="AI9" s="205">
        <v>2</v>
      </c>
      <c r="AJ9" s="205">
        <v>4</v>
      </c>
      <c r="AK9" s="205">
        <v>4</v>
      </c>
      <c r="AL9" s="205">
        <v>4</v>
      </c>
      <c r="AM9" s="205">
        <v>4</v>
      </c>
      <c r="AN9" s="205">
        <v>4</v>
      </c>
      <c r="AO9" s="205">
        <v>6</v>
      </c>
      <c r="AP9" s="234"/>
      <c r="AQ9" s="234"/>
      <c r="AR9" s="234"/>
      <c r="AS9" s="227"/>
      <c r="AT9" s="227"/>
      <c r="AU9" s="227"/>
      <c r="AV9" s="206"/>
      <c r="AW9" s="217">
        <f>SUM(Y9:AV9)</f>
        <v>48</v>
      </c>
      <c r="AX9" s="86"/>
      <c r="AY9" s="87"/>
      <c r="AZ9" s="87"/>
      <c r="BA9" s="87"/>
      <c r="BB9" s="87"/>
      <c r="BC9" s="87"/>
      <c r="BD9" s="87"/>
      <c r="BE9" s="87"/>
      <c r="BF9" s="88"/>
      <c r="BG9" s="72">
        <f>V9+AW9</f>
        <v>48</v>
      </c>
    </row>
    <row r="10" spans="1:59" ht="16.5" customHeight="1">
      <c r="A10" s="8"/>
      <c r="B10" s="709"/>
      <c r="C10" s="752"/>
      <c r="D10" s="30" t="s">
        <v>29</v>
      </c>
      <c r="E10" s="29"/>
      <c r="F10" s="1"/>
      <c r="G10" s="2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55">
        <f>SUM(E10:U10)</f>
        <v>0</v>
      </c>
      <c r="W10" s="187"/>
      <c r="X10" s="188"/>
      <c r="Y10" s="17">
        <v>1</v>
      </c>
      <c r="Z10" s="11"/>
      <c r="AA10" s="11">
        <v>1</v>
      </c>
      <c r="AB10" s="11"/>
      <c r="AC10" s="11">
        <v>1</v>
      </c>
      <c r="AD10" s="11"/>
      <c r="AE10" s="11"/>
      <c r="AF10" s="11"/>
      <c r="AG10" s="11"/>
      <c r="AH10" s="11"/>
      <c r="AI10" s="11">
        <v>1</v>
      </c>
      <c r="AJ10" s="11">
        <v>1</v>
      </c>
      <c r="AK10" s="11"/>
      <c r="AL10" s="11">
        <v>2</v>
      </c>
      <c r="AM10" s="11">
        <v>2</v>
      </c>
      <c r="AN10" s="11">
        <v>1</v>
      </c>
      <c r="AO10" s="79"/>
      <c r="AP10" s="236"/>
      <c r="AQ10" s="236"/>
      <c r="AR10" s="236"/>
      <c r="AS10" s="229"/>
      <c r="AT10" s="229"/>
      <c r="AU10" s="229"/>
      <c r="AV10" s="58"/>
      <c r="AW10" s="60">
        <f>SUM(Y10:AV10)</f>
        <v>10</v>
      </c>
      <c r="AX10" s="86"/>
      <c r="AY10" s="87"/>
      <c r="AZ10" s="87"/>
      <c r="BA10" s="87"/>
      <c r="BB10" s="87"/>
      <c r="BC10" s="87"/>
      <c r="BD10" s="87"/>
      <c r="BE10" s="87"/>
      <c r="BF10" s="88"/>
      <c r="BG10" s="62">
        <f>V10+AW10</f>
        <v>10</v>
      </c>
    </row>
    <row r="11" spans="1:59" ht="15.75" customHeight="1">
      <c r="A11" s="8"/>
      <c r="B11" s="708" t="s">
        <v>9</v>
      </c>
      <c r="C11" s="755" t="s">
        <v>8</v>
      </c>
      <c r="D11" s="24" t="s">
        <v>28</v>
      </c>
      <c r="E11" s="86">
        <v>2</v>
      </c>
      <c r="F11" s="87">
        <v>2</v>
      </c>
      <c r="G11" s="88">
        <v>2</v>
      </c>
      <c r="H11" s="87">
        <v>2</v>
      </c>
      <c r="I11" s="87">
        <v>2</v>
      </c>
      <c r="J11" s="87">
        <v>2</v>
      </c>
      <c r="K11" s="87">
        <v>2</v>
      </c>
      <c r="L11" s="87">
        <v>2</v>
      </c>
      <c r="M11" s="87">
        <v>2</v>
      </c>
      <c r="N11" s="87">
        <v>2</v>
      </c>
      <c r="O11" s="87">
        <v>4</v>
      </c>
      <c r="P11" s="87">
        <v>4</v>
      </c>
      <c r="Q11" s="87">
        <v>2</v>
      </c>
      <c r="R11" s="87">
        <v>2</v>
      </c>
      <c r="S11" s="87">
        <v>4</v>
      </c>
      <c r="T11" s="87">
        <v>6</v>
      </c>
      <c r="U11" s="87">
        <v>6</v>
      </c>
      <c r="V11" s="262">
        <f>SUM(E11:U11)</f>
        <v>48</v>
      </c>
      <c r="W11" s="187"/>
      <c r="X11" s="188"/>
      <c r="Y11" s="86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36"/>
      <c r="AQ11" s="236"/>
      <c r="AR11" s="236"/>
      <c r="AS11" s="229"/>
      <c r="AT11" s="229"/>
      <c r="AU11" s="229"/>
      <c r="AV11" s="210"/>
      <c r="AW11" s="211">
        <f>SUM(Y11:AV11)</f>
        <v>0</v>
      </c>
      <c r="AX11" s="86"/>
      <c r="AY11" s="87"/>
      <c r="AZ11" s="87"/>
      <c r="BA11" s="87"/>
      <c r="BB11" s="87"/>
      <c r="BC11" s="87"/>
      <c r="BD11" s="87"/>
      <c r="BE11" s="87"/>
      <c r="BF11" s="88"/>
      <c r="BG11" s="63">
        <f>V11</f>
        <v>48</v>
      </c>
    </row>
    <row r="12" spans="1:59" ht="15.75" customHeight="1">
      <c r="A12" s="8"/>
      <c r="B12" s="709"/>
      <c r="C12" s="756"/>
      <c r="D12" s="24" t="s">
        <v>29</v>
      </c>
      <c r="E12" s="29"/>
      <c r="F12" s="1"/>
      <c r="G12" s="21"/>
      <c r="H12" s="1">
        <v>1</v>
      </c>
      <c r="I12" s="1"/>
      <c r="J12" s="1">
        <v>1</v>
      </c>
      <c r="K12" s="1"/>
      <c r="L12" s="1"/>
      <c r="M12" s="1"/>
      <c r="N12" s="1"/>
      <c r="O12" s="1">
        <v>1</v>
      </c>
      <c r="P12" s="1">
        <v>1</v>
      </c>
      <c r="Q12" s="1"/>
      <c r="R12" s="1"/>
      <c r="S12" s="1">
        <v>2</v>
      </c>
      <c r="T12" s="1">
        <v>3</v>
      </c>
      <c r="U12" s="1">
        <v>3</v>
      </c>
      <c r="V12" s="55">
        <f>SUM(E12:U12)</f>
        <v>12</v>
      </c>
      <c r="W12" s="187"/>
      <c r="X12" s="188"/>
      <c r="Y12" s="17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79"/>
      <c r="AP12" s="236"/>
      <c r="AQ12" s="236"/>
      <c r="AR12" s="236"/>
      <c r="AS12" s="229"/>
      <c r="AT12" s="229"/>
      <c r="AU12" s="229"/>
      <c r="AV12" s="58"/>
      <c r="AW12" s="60"/>
      <c r="AX12" s="86"/>
      <c r="AY12" s="87"/>
      <c r="AZ12" s="87"/>
      <c r="BA12" s="87"/>
      <c r="BB12" s="87"/>
      <c r="BC12" s="87"/>
      <c r="BD12" s="87"/>
      <c r="BE12" s="87"/>
      <c r="BF12" s="88"/>
      <c r="BG12" s="62">
        <f>V12</f>
        <v>12</v>
      </c>
    </row>
    <row r="13" spans="1:59" ht="14.25" customHeight="1">
      <c r="A13" s="8"/>
      <c r="B13" s="708" t="s">
        <v>65</v>
      </c>
      <c r="C13" s="119" t="s">
        <v>10</v>
      </c>
      <c r="D13" s="24" t="s">
        <v>28</v>
      </c>
      <c r="E13" s="86">
        <v>2</v>
      </c>
      <c r="F13" s="87">
        <v>2</v>
      </c>
      <c r="G13" s="88">
        <v>2</v>
      </c>
      <c r="H13" s="87">
        <v>2</v>
      </c>
      <c r="I13" s="87">
        <v>2</v>
      </c>
      <c r="J13" s="87">
        <v>2</v>
      </c>
      <c r="K13" s="87">
        <v>2</v>
      </c>
      <c r="L13" s="87">
        <v>2</v>
      </c>
      <c r="M13" s="87">
        <v>2</v>
      </c>
      <c r="N13" s="87">
        <v>2</v>
      </c>
      <c r="O13" s="87"/>
      <c r="P13" s="87"/>
      <c r="Q13" s="87"/>
      <c r="R13" s="87"/>
      <c r="S13" s="87"/>
      <c r="T13" s="87"/>
      <c r="U13" s="87"/>
      <c r="V13" s="262">
        <f aca="true" t="shared" si="4" ref="V13:V18">SUM(E13:U13)</f>
        <v>20</v>
      </c>
      <c r="W13" s="187"/>
      <c r="X13" s="188"/>
      <c r="Y13" s="86">
        <v>2</v>
      </c>
      <c r="Z13" s="209">
        <v>2</v>
      </c>
      <c r="AA13" s="209">
        <v>2</v>
      </c>
      <c r="AB13" s="209">
        <v>2</v>
      </c>
      <c r="AC13" s="209">
        <v>2</v>
      </c>
      <c r="AD13" s="209">
        <v>2</v>
      </c>
      <c r="AE13" s="209">
        <v>2</v>
      </c>
      <c r="AF13" s="209">
        <v>2</v>
      </c>
      <c r="AG13" s="209">
        <v>2</v>
      </c>
      <c r="AH13" s="209">
        <v>2</v>
      </c>
      <c r="AI13" s="209">
        <v>2</v>
      </c>
      <c r="AJ13" s="209">
        <v>2</v>
      </c>
      <c r="AK13" s="209">
        <v>4</v>
      </c>
      <c r="AL13" s="209">
        <v>2</v>
      </c>
      <c r="AM13" s="209">
        <v>2</v>
      </c>
      <c r="AN13" s="209">
        <v>4</v>
      </c>
      <c r="AO13" s="209">
        <v>4</v>
      </c>
      <c r="AP13" s="236"/>
      <c r="AQ13" s="236"/>
      <c r="AR13" s="236"/>
      <c r="AS13" s="229"/>
      <c r="AT13" s="229"/>
      <c r="AU13" s="229"/>
      <c r="AV13" s="210"/>
      <c r="AW13" s="220">
        <f aca="true" t="shared" si="5" ref="AW13:AW18">SUM(Y13:AV13)</f>
        <v>40</v>
      </c>
      <c r="AX13" s="86"/>
      <c r="AY13" s="87"/>
      <c r="AZ13" s="87"/>
      <c r="BA13" s="87"/>
      <c r="BB13" s="87"/>
      <c r="BC13" s="87"/>
      <c r="BD13" s="87"/>
      <c r="BE13" s="87"/>
      <c r="BF13" s="88"/>
      <c r="BG13" s="63">
        <f>V13+AW13</f>
        <v>60</v>
      </c>
    </row>
    <row r="14" spans="1:59" ht="15.75" customHeight="1" thickBot="1">
      <c r="A14" s="8"/>
      <c r="B14" s="709"/>
      <c r="C14" s="119"/>
      <c r="D14" s="24" t="s">
        <v>29</v>
      </c>
      <c r="E14" s="29">
        <v>1</v>
      </c>
      <c r="F14" s="1">
        <v>1</v>
      </c>
      <c r="G14" s="21">
        <v>1</v>
      </c>
      <c r="H14" s="1"/>
      <c r="I14" s="1">
        <v>1</v>
      </c>
      <c r="J14" s="1"/>
      <c r="K14" s="1">
        <v>1</v>
      </c>
      <c r="L14" s="1">
        <v>1</v>
      </c>
      <c r="M14" s="1">
        <v>1</v>
      </c>
      <c r="N14" s="1">
        <v>1</v>
      </c>
      <c r="O14" s="1"/>
      <c r="P14" s="1"/>
      <c r="Q14" s="1"/>
      <c r="R14" s="1"/>
      <c r="S14" s="1"/>
      <c r="T14" s="1"/>
      <c r="U14" s="1"/>
      <c r="V14" s="55">
        <f t="shared" si="4"/>
        <v>8</v>
      </c>
      <c r="W14" s="187"/>
      <c r="X14" s="188"/>
      <c r="Y14" s="17"/>
      <c r="Z14" s="11"/>
      <c r="AA14" s="11"/>
      <c r="AB14" s="11"/>
      <c r="AC14" s="11"/>
      <c r="AD14" s="11"/>
      <c r="AE14" s="11">
        <v>1</v>
      </c>
      <c r="AF14" s="11">
        <v>1</v>
      </c>
      <c r="AG14" s="11">
        <v>1</v>
      </c>
      <c r="AH14" s="11">
        <v>1</v>
      </c>
      <c r="AI14" s="11"/>
      <c r="AJ14" s="11">
        <v>1</v>
      </c>
      <c r="AK14" s="11">
        <v>1</v>
      </c>
      <c r="AL14" s="11"/>
      <c r="AM14" s="11"/>
      <c r="AN14" s="11">
        <v>2</v>
      </c>
      <c r="AO14" s="79">
        <v>3</v>
      </c>
      <c r="AP14" s="236"/>
      <c r="AQ14" s="236"/>
      <c r="AR14" s="236"/>
      <c r="AS14" s="229"/>
      <c r="AT14" s="229"/>
      <c r="AU14" s="229"/>
      <c r="AV14" s="58"/>
      <c r="AW14" s="60">
        <f t="shared" si="5"/>
        <v>11</v>
      </c>
      <c r="AX14" s="86"/>
      <c r="AY14" s="87"/>
      <c r="AZ14" s="87"/>
      <c r="BA14" s="87"/>
      <c r="BB14" s="87"/>
      <c r="BC14" s="87"/>
      <c r="BD14" s="87"/>
      <c r="BE14" s="87"/>
      <c r="BF14" s="88"/>
      <c r="BG14" s="62">
        <f>V14+AW14</f>
        <v>19</v>
      </c>
    </row>
    <row r="15" spans="1:59" ht="15.75" customHeight="1">
      <c r="A15" s="8"/>
      <c r="B15" s="708" t="s">
        <v>11</v>
      </c>
      <c r="C15" s="130" t="s">
        <v>7</v>
      </c>
      <c r="D15" s="314" t="s">
        <v>28</v>
      </c>
      <c r="E15" s="86">
        <v>2</v>
      </c>
      <c r="F15" s="87">
        <v>2</v>
      </c>
      <c r="G15" s="88">
        <v>2</v>
      </c>
      <c r="H15" s="87">
        <v>2</v>
      </c>
      <c r="I15" s="87">
        <v>2</v>
      </c>
      <c r="J15" s="87">
        <v>2</v>
      </c>
      <c r="K15" s="87">
        <v>2</v>
      </c>
      <c r="L15" s="87">
        <v>2</v>
      </c>
      <c r="M15" s="87">
        <v>2</v>
      </c>
      <c r="N15" s="87">
        <v>2</v>
      </c>
      <c r="O15" s="87">
        <v>2</v>
      </c>
      <c r="P15" s="87">
        <v>2</v>
      </c>
      <c r="Q15" s="87">
        <v>2</v>
      </c>
      <c r="R15" s="87">
        <v>2</v>
      </c>
      <c r="S15" s="87"/>
      <c r="T15" s="87"/>
      <c r="U15" s="87"/>
      <c r="V15" s="262">
        <f t="shared" si="4"/>
        <v>28</v>
      </c>
      <c r="W15" s="187"/>
      <c r="X15" s="188"/>
      <c r="Y15" s="86">
        <v>2</v>
      </c>
      <c r="Z15" s="209">
        <v>2</v>
      </c>
      <c r="AA15" s="209">
        <v>2</v>
      </c>
      <c r="AB15" s="209">
        <v>2</v>
      </c>
      <c r="AC15" s="209">
        <v>2</v>
      </c>
      <c r="AD15" s="209">
        <v>2</v>
      </c>
      <c r="AE15" s="209">
        <v>2</v>
      </c>
      <c r="AF15" s="209">
        <v>2</v>
      </c>
      <c r="AG15" s="209">
        <v>2</v>
      </c>
      <c r="AH15" s="209">
        <v>2</v>
      </c>
      <c r="AI15" s="209">
        <v>2</v>
      </c>
      <c r="AJ15" s="209">
        <v>2</v>
      </c>
      <c r="AK15" s="209">
        <v>2</v>
      </c>
      <c r="AL15" s="209">
        <v>2</v>
      </c>
      <c r="AM15" s="209">
        <v>2</v>
      </c>
      <c r="AN15" s="209">
        <v>0</v>
      </c>
      <c r="AO15" s="209"/>
      <c r="AP15" s="236"/>
      <c r="AQ15" s="236"/>
      <c r="AR15" s="236"/>
      <c r="AS15" s="229"/>
      <c r="AT15" s="229"/>
      <c r="AU15" s="229"/>
      <c r="AV15" s="210"/>
      <c r="AW15" s="220">
        <f t="shared" si="5"/>
        <v>30</v>
      </c>
      <c r="AX15" s="86"/>
      <c r="AY15" s="87"/>
      <c r="AZ15" s="87"/>
      <c r="BA15" s="87"/>
      <c r="BB15" s="87"/>
      <c r="BC15" s="87"/>
      <c r="BD15" s="87"/>
      <c r="BE15" s="87"/>
      <c r="BF15" s="88"/>
      <c r="BG15" s="63">
        <f>V15+AW15</f>
        <v>58</v>
      </c>
    </row>
    <row r="16" spans="1:59" ht="16.5" customHeight="1" thickBot="1">
      <c r="A16" s="8"/>
      <c r="B16" s="709"/>
      <c r="C16" s="129"/>
      <c r="D16" s="30" t="s">
        <v>29</v>
      </c>
      <c r="E16" s="29">
        <v>2</v>
      </c>
      <c r="F16" s="1">
        <v>2</v>
      </c>
      <c r="G16" s="21">
        <v>2</v>
      </c>
      <c r="H16" s="1">
        <v>2</v>
      </c>
      <c r="I16" s="1">
        <v>2</v>
      </c>
      <c r="J16" s="1">
        <v>2</v>
      </c>
      <c r="K16" s="1">
        <v>2</v>
      </c>
      <c r="L16" s="1">
        <v>2</v>
      </c>
      <c r="M16" s="1">
        <v>2</v>
      </c>
      <c r="N16" s="1">
        <v>2</v>
      </c>
      <c r="O16" s="1">
        <v>2</v>
      </c>
      <c r="P16" s="1">
        <v>2</v>
      </c>
      <c r="Q16" s="1">
        <v>2</v>
      </c>
      <c r="R16" s="1">
        <v>2</v>
      </c>
      <c r="S16" s="1"/>
      <c r="T16" s="1"/>
      <c r="U16" s="1"/>
      <c r="V16" s="55">
        <f t="shared" si="4"/>
        <v>28</v>
      </c>
      <c r="W16" s="187"/>
      <c r="X16" s="188"/>
      <c r="Y16" s="17">
        <v>2</v>
      </c>
      <c r="Z16" s="11">
        <v>2</v>
      </c>
      <c r="AA16" s="11">
        <v>2</v>
      </c>
      <c r="AB16" s="11">
        <v>2</v>
      </c>
      <c r="AC16" s="11">
        <v>2</v>
      </c>
      <c r="AD16" s="11">
        <v>2</v>
      </c>
      <c r="AE16" s="11">
        <v>2</v>
      </c>
      <c r="AF16" s="11">
        <v>2</v>
      </c>
      <c r="AG16" s="11">
        <v>2</v>
      </c>
      <c r="AH16" s="11">
        <v>2</v>
      </c>
      <c r="AI16" s="11">
        <v>2</v>
      </c>
      <c r="AJ16" s="11">
        <v>2</v>
      </c>
      <c r="AK16" s="11">
        <v>2</v>
      </c>
      <c r="AL16" s="11">
        <v>2</v>
      </c>
      <c r="AM16" s="11">
        <v>2</v>
      </c>
      <c r="AN16" s="11">
        <v>0</v>
      </c>
      <c r="AO16" s="79"/>
      <c r="AP16" s="236"/>
      <c r="AQ16" s="236"/>
      <c r="AR16" s="236"/>
      <c r="AS16" s="229"/>
      <c r="AT16" s="229"/>
      <c r="AU16" s="229"/>
      <c r="AV16" s="58"/>
      <c r="AW16" s="60">
        <f t="shared" si="5"/>
        <v>30</v>
      </c>
      <c r="AX16" s="86"/>
      <c r="AY16" s="87"/>
      <c r="AZ16" s="87"/>
      <c r="BA16" s="87"/>
      <c r="BB16" s="87"/>
      <c r="BC16" s="87"/>
      <c r="BD16" s="87"/>
      <c r="BE16" s="87"/>
      <c r="BF16" s="88"/>
      <c r="BG16" s="62">
        <f>V16+AW16</f>
        <v>58</v>
      </c>
    </row>
    <row r="17" spans="1:59" ht="16.5" customHeight="1">
      <c r="A17" s="8"/>
      <c r="B17" s="708"/>
      <c r="C17" s="708"/>
      <c r="D17" s="314" t="s">
        <v>28</v>
      </c>
      <c r="E17" s="86"/>
      <c r="F17" s="87"/>
      <c r="G17" s="88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262">
        <f t="shared" si="4"/>
        <v>0</v>
      </c>
      <c r="W17" s="187"/>
      <c r="X17" s="188"/>
      <c r="Y17" s="86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36"/>
      <c r="AQ17" s="236"/>
      <c r="AR17" s="236"/>
      <c r="AS17" s="229"/>
      <c r="AT17" s="229"/>
      <c r="AU17" s="229"/>
      <c r="AV17" s="210"/>
      <c r="AW17" s="211">
        <f t="shared" si="5"/>
        <v>0</v>
      </c>
      <c r="AX17" s="86"/>
      <c r="AY17" s="87"/>
      <c r="AZ17" s="87"/>
      <c r="BA17" s="87"/>
      <c r="BB17" s="87"/>
      <c r="BC17" s="87"/>
      <c r="BD17" s="87"/>
      <c r="BE17" s="87"/>
      <c r="BF17" s="88"/>
      <c r="BG17" s="63">
        <f>V17</f>
        <v>0</v>
      </c>
    </row>
    <row r="18" spans="1:59" ht="18.75" customHeight="1" thickBot="1">
      <c r="A18" s="8"/>
      <c r="B18" s="738"/>
      <c r="C18" s="738"/>
      <c r="D18" s="30" t="s">
        <v>29</v>
      </c>
      <c r="E18" s="29"/>
      <c r="F18" s="1"/>
      <c r="G18" s="2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55">
        <f t="shared" si="4"/>
        <v>0</v>
      </c>
      <c r="W18" s="187"/>
      <c r="X18" s="188"/>
      <c r="Y18" s="17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79"/>
      <c r="AP18" s="236"/>
      <c r="AQ18" s="236"/>
      <c r="AR18" s="236"/>
      <c r="AS18" s="229"/>
      <c r="AT18" s="229"/>
      <c r="AU18" s="229"/>
      <c r="AV18" s="58"/>
      <c r="AW18" s="60">
        <f t="shared" si="5"/>
        <v>0</v>
      </c>
      <c r="AX18" s="86"/>
      <c r="AY18" s="87"/>
      <c r="AZ18" s="87"/>
      <c r="BA18" s="87"/>
      <c r="BB18" s="87"/>
      <c r="BC18" s="87"/>
      <c r="BD18" s="87"/>
      <c r="BE18" s="87"/>
      <c r="BF18" s="88"/>
      <c r="BG18" s="62">
        <f>V18</f>
        <v>0</v>
      </c>
    </row>
    <row r="19" spans="1:59" ht="15" customHeight="1">
      <c r="A19" s="8"/>
      <c r="B19" s="747" t="s">
        <v>12</v>
      </c>
      <c r="C19" s="704" t="s">
        <v>13</v>
      </c>
      <c r="D19" s="65" t="s">
        <v>28</v>
      </c>
      <c r="E19" s="295">
        <f aca="true" t="shared" si="6" ref="E19:V19">E21</f>
        <v>4</v>
      </c>
      <c r="F19" s="65">
        <f t="shared" si="6"/>
        <v>4</v>
      </c>
      <c r="G19" s="65">
        <f t="shared" si="6"/>
        <v>4</v>
      </c>
      <c r="H19" s="65">
        <f t="shared" si="6"/>
        <v>4</v>
      </c>
      <c r="I19" s="65">
        <f t="shared" si="6"/>
        <v>4</v>
      </c>
      <c r="J19" s="65">
        <f t="shared" si="6"/>
        <v>4</v>
      </c>
      <c r="K19" s="65">
        <f t="shared" si="6"/>
        <v>4</v>
      </c>
      <c r="L19" s="65">
        <f t="shared" si="6"/>
        <v>4</v>
      </c>
      <c r="M19" s="65">
        <f t="shared" si="6"/>
        <v>4</v>
      </c>
      <c r="N19" s="65">
        <f t="shared" si="6"/>
        <v>4</v>
      </c>
      <c r="O19" s="65">
        <f t="shared" si="6"/>
        <v>4</v>
      </c>
      <c r="P19" s="65">
        <f t="shared" si="6"/>
        <v>4</v>
      </c>
      <c r="Q19" s="65">
        <f t="shared" si="6"/>
        <v>4</v>
      </c>
      <c r="R19" s="65">
        <f t="shared" si="6"/>
        <v>4</v>
      </c>
      <c r="S19" s="65">
        <f t="shared" si="6"/>
        <v>4</v>
      </c>
      <c r="T19" s="65">
        <f t="shared" si="6"/>
        <v>4</v>
      </c>
      <c r="U19" s="65">
        <f t="shared" si="6"/>
        <v>2</v>
      </c>
      <c r="V19" s="65">
        <f t="shared" si="6"/>
        <v>66</v>
      </c>
      <c r="W19" s="189"/>
      <c r="X19" s="178"/>
      <c r="Y19" s="65">
        <f aca="true" t="shared" si="7" ref="Y19:AW19">Y21</f>
        <v>0</v>
      </c>
      <c r="Z19" s="65">
        <f t="shared" si="7"/>
        <v>0</v>
      </c>
      <c r="AA19" s="65">
        <f t="shared" si="7"/>
        <v>0</v>
      </c>
      <c r="AB19" s="65">
        <f t="shared" si="7"/>
        <v>0</v>
      </c>
      <c r="AC19" s="65">
        <f t="shared" si="7"/>
        <v>0</v>
      </c>
      <c r="AD19" s="65">
        <f t="shared" si="7"/>
        <v>0</v>
      </c>
      <c r="AE19" s="65">
        <f t="shared" si="7"/>
        <v>0</v>
      </c>
      <c r="AF19" s="65">
        <f t="shared" si="7"/>
        <v>0</v>
      </c>
      <c r="AG19" s="65">
        <f t="shared" si="7"/>
        <v>0</v>
      </c>
      <c r="AH19" s="65">
        <f t="shared" si="7"/>
        <v>0</v>
      </c>
      <c r="AI19" s="65">
        <f t="shared" si="7"/>
        <v>0</v>
      </c>
      <c r="AJ19" s="65">
        <f t="shared" si="7"/>
        <v>0</v>
      </c>
      <c r="AK19" s="65">
        <f t="shared" si="7"/>
        <v>0</v>
      </c>
      <c r="AL19" s="65">
        <f t="shared" si="7"/>
        <v>0</v>
      </c>
      <c r="AM19" s="65">
        <f t="shared" si="7"/>
        <v>0</v>
      </c>
      <c r="AN19" s="65">
        <f t="shared" si="7"/>
        <v>0</v>
      </c>
      <c r="AO19" s="65">
        <f t="shared" si="7"/>
        <v>0</v>
      </c>
      <c r="AP19" s="65">
        <f t="shared" si="7"/>
        <v>0</v>
      </c>
      <c r="AQ19" s="65">
        <f t="shared" si="7"/>
        <v>0</v>
      </c>
      <c r="AR19" s="65">
        <f t="shared" si="7"/>
        <v>0</v>
      </c>
      <c r="AS19" s="65">
        <f t="shared" si="7"/>
        <v>0</v>
      </c>
      <c r="AT19" s="65">
        <f t="shared" si="7"/>
        <v>0</v>
      </c>
      <c r="AU19" s="65">
        <f t="shared" si="7"/>
        <v>0</v>
      </c>
      <c r="AV19" s="65">
        <f t="shared" si="7"/>
        <v>0</v>
      </c>
      <c r="AW19" s="65">
        <f t="shared" si="7"/>
        <v>0</v>
      </c>
      <c r="AX19" s="113"/>
      <c r="AY19" s="81"/>
      <c r="AZ19" s="81"/>
      <c r="BA19" s="81"/>
      <c r="BB19" s="81"/>
      <c r="BC19" s="81"/>
      <c r="BD19" s="81"/>
      <c r="BE19" s="81"/>
      <c r="BF19" s="82"/>
      <c r="BG19" s="68">
        <f aca="true" t="shared" si="8" ref="BG19:BG32">V19+AW19</f>
        <v>66</v>
      </c>
    </row>
    <row r="20" spans="1:59" ht="13.5" customHeight="1" thickBot="1">
      <c r="A20" s="8"/>
      <c r="B20" s="748"/>
      <c r="C20" s="705"/>
      <c r="D20" s="69" t="s">
        <v>29</v>
      </c>
      <c r="E20" s="296">
        <f aca="true" t="shared" si="9" ref="E20:V20">E22</f>
        <v>2</v>
      </c>
      <c r="F20" s="69">
        <f t="shared" si="9"/>
        <v>2</v>
      </c>
      <c r="G20" s="69">
        <f t="shared" si="9"/>
        <v>2</v>
      </c>
      <c r="H20" s="69">
        <f t="shared" si="9"/>
        <v>2</v>
      </c>
      <c r="I20" s="69">
        <f t="shared" si="9"/>
        <v>2</v>
      </c>
      <c r="J20" s="69">
        <f t="shared" si="9"/>
        <v>2</v>
      </c>
      <c r="K20" s="69">
        <f t="shared" si="9"/>
        <v>2</v>
      </c>
      <c r="L20" s="69">
        <f t="shared" si="9"/>
        <v>2</v>
      </c>
      <c r="M20" s="69">
        <f t="shared" si="9"/>
        <v>2</v>
      </c>
      <c r="N20" s="69">
        <f t="shared" si="9"/>
        <v>2</v>
      </c>
      <c r="O20" s="69">
        <f t="shared" si="9"/>
        <v>2</v>
      </c>
      <c r="P20" s="69">
        <f t="shared" si="9"/>
        <v>2</v>
      </c>
      <c r="Q20" s="69">
        <f t="shared" si="9"/>
        <v>2</v>
      </c>
      <c r="R20" s="69">
        <f t="shared" si="9"/>
        <v>2</v>
      </c>
      <c r="S20" s="69">
        <f t="shared" si="9"/>
        <v>2</v>
      </c>
      <c r="T20" s="69">
        <f t="shared" si="9"/>
        <v>2</v>
      </c>
      <c r="U20" s="69">
        <f t="shared" si="9"/>
        <v>1</v>
      </c>
      <c r="V20" s="69">
        <f t="shared" si="9"/>
        <v>33</v>
      </c>
      <c r="W20" s="179"/>
      <c r="X20" s="180"/>
      <c r="Y20" s="69">
        <f aca="true" t="shared" si="10" ref="Y20:AW20">Y22</f>
        <v>0</v>
      </c>
      <c r="Z20" s="69">
        <f t="shared" si="10"/>
        <v>0</v>
      </c>
      <c r="AA20" s="69">
        <f t="shared" si="10"/>
        <v>0</v>
      </c>
      <c r="AB20" s="69">
        <f t="shared" si="10"/>
        <v>0</v>
      </c>
      <c r="AC20" s="69">
        <f t="shared" si="10"/>
        <v>0</v>
      </c>
      <c r="AD20" s="69">
        <f t="shared" si="10"/>
        <v>0</v>
      </c>
      <c r="AE20" s="69">
        <f t="shared" si="10"/>
        <v>0</v>
      </c>
      <c r="AF20" s="69">
        <f t="shared" si="10"/>
        <v>0</v>
      </c>
      <c r="AG20" s="69">
        <f t="shared" si="10"/>
        <v>0</v>
      </c>
      <c r="AH20" s="69">
        <f t="shared" si="10"/>
        <v>0</v>
      </c>
      <c r="AI20" s="69">
        <f t="shared" si="10"/>
        <v>0</v>
      </c>
      <c r="AJ20" s="69">
        <f t="shared" si="10"/>
        <v>0</v>
      </c>
      <c r="AK20" s="69">
        <f t="shared" si="10"/>
        <v>0</v>
      </c>
      <c r="AL20" s="69">
        <f t="shared" si="10"/>
        <v>0</v>
      </c>
      <c r="AM20" s="69">
        <f t="shared" si="10"/>
        <v>0</v>
      </c>
      <c r="AN20" s="69">
        <f t="shared" si="10"/>
        <v>0</v>
      </c>
      <c r="AO20" s="69">
        <f t="shared" si="10"/>
        <v>0</v>
      </c>
      <c r="AP20" s="69">
        <f t="shared" si="10"/>
        <v>0</v>
      </c>
      <c r="AQ20" s="69">
        <f t="shared" si="10"/>
        <v>0</v>
      </c>
      <c r="AR20" s="69">
        <f t="shared" si="10"/>
        <v>0</v>
      </c>
      <c r="AS20" s="69">
        <f t="shared" si="10"/>
        <v>0</v>
      </c>
      <c r="AT20" s="69">
        <f t="shared" si="10"/>
        <v>0</v>
      </c>
      <c r="AU20" s="69">
        <f t="shared" si="10"/>
        <v>0</v>
      </c>
      <c r="AV20" s="69">
        <f t="shared" si="10"/>
        <v>0</v>
      </c>
      <c r="AW20" s="69">
        <f t="shared" si="10"/>
        <v>0</v>
      </c>
      <c r="AX20" s="114"/>
      <c r="AY20" s="97"/>
      <c r="AZ20" s="97"/>
      <c r="BA20" s="97"/>
      <c r="BB20" s="97"/>
      <c r="BC20" s="97"/>
      <c r="BD20" s="97"/>
      <c r="BE20" s="97"/>
      <c r="BF20" s="98"/>
      <c r="BG20" s="115">
        <f t="shared" si="8"/>
        <v>33</v>
      </c>
    </row>
    <row r="21" spans="1:59" ht="15">
      <c r="A21" s="742" t="s">
        <v>73</v>
      </c>
      <c r="B21" s="741" t="s">
        <v>14</v>
      </c>
      <c r="C21" s="740" t="s">
        <v>6</v>
      </c>
      <c r="D21" s="204" t="s">
        <v>28</v>
      </c>
      <c r="E21" s="83">
        <v>4</v>
      </c>
      <c r="F21" s="84">
        <v>4</v>
      </c>
      <c r="G21" s="85">
        <v>4</v>
      </c>
      <c r="H21" s="84">
        <v>4</v>
      </c>
      <c r="I21" s="84">
        <v>4</v>
      </c>
      <c r="J21" s="84">
        <v>4</v>
      </c>
      <c r="K21" s="84">
        <v>4</v>
      </c>
      <c r="L21" s="84">
        <v>4</v>
      </c>
      <c r="M21" s="84">
        <v>4</v>
      </c>
      <c r="N21" s="84">
        <v>4</v>
      </c>
      <c r="O21" s="84">
        <v>4</v>
      </c>
      <c r="P21" s="84">
        <v>4</v>
      </c>
      <c r="Q21" s="84">
        <v>4</v>
      </c>
      <c r="R21" s="84">
        <v>4</v>
      </c>
      <c r="S21" s="84">
        <v>4</v>
      </c>
      <c r="T21" s="84">
        <v>4</v>
      </c>
      <c r="U21" s="84">
        <v>2</v>
      </c>
      <c r="V21" s="264">
        <f>SUM(E21:U21)</f>
        <v>66</v>
      </c>
      <c r="W21" s="113"/>
      <c r="X21" s="181"/>
      <c r="Y21" s="83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34"/>
      <c r="AQ21" s="234"/>
      <c r="AR21" s="234"/>
      <c r="AS21" s="227"/>
      <c r="AT21" s="227"/>
      <c r="AU21" s="227"/>
      <c r="AV21" s="206"/>
      <c r="AW21" s="207">
        <f>SUM(Y21:AV21)</f>
        <v>0</v>
      </c>
      <c r="AX21" s="83"/>
      <c r="AY21" s="84"/>
      <c r="AZ21" s="84"/>
      <c r="BA21" s="84"/>
      <c r="BB21" s="84"/>
      <c r="BC21" s="84"/>
      <c r="BD21" s="84"/>
      <c r="BE21" s="84"/>
      <c r="BF21" s="85"/>
      <c r="BG21" s="72">
        <f t="shared" si="8"/>
        <v>66</v>
      </c>
    </row>
    <row r="22" spans="1:59" ht="18" customHeight="1" thickBot="1">
      <c r="A22" s="742"/>
      <c r="B22" s="709"/>
      <c r="C22" s="735"/>
      <c r="D22" s="24" t="s">
        <v>29</v>
      </c>
      <c r="E22" s="255">
        <v>2</v>
      </c>
      <c r="F22" s="28">
        <v>2</v>
      </c>
      <c r="G22" s="54">
        <v>2</v>
      </c>
      <c r="H22" s="28">
        <v>2</v>
      </c>
      <c r="I22" s="28">
        <v>2</v>
      </c>
      <c r="J22" s="28">
        <v>2</v>
      </c>
      <c r="K22" s="28">
        <v>2</v>
      </c>
      <c r="L22" s="28">
        <v>2</v>
      </c>
      <c r="M22" s="28">
        <v>2</v>
      </c>
      <c r="N22" s="28">
        <v>2</v>
      </c>
      <c r="O22" s="28">
        <v>2</v>
      </c>
      <c r="P22" s="28">
        <v>2</v>
      </c>
      <c r="Q22" s="28">
        <v>2</v>
      </c>
      <c r="R22" s="28">
        <v>2</v>
      </c>
      <c r="S22" s="28">
        <v>2</v>
      </c>
      <c r="T22" s="28">
        <v>2</v>
      </c>
      <c r="U22" s="28">
        <v>1</v>
      </c>
      <c r="V22" s="4">
        <f>SUM(E22:U22)</f>
        <v>33</v>
      </c>
      <c r="W22" s="187"/>
      <c r="X22" s="188"/>
      <c r="Y22" s="17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79"/>
      <c r="AP22" s="236"/>
      <c r="AQ22" s="236"/>
      <c r="AR22" s="236"/>
      <c r="AS22" s="229"/>
      <c r="AT22" s="229"/>
      <c r="AU22" s="229"/>
      <c r="AV22" s="58"/>
      <c r="AW22" s="25">
        <f>SUM(Y22:AV22)</f>
        <v>0</v>
      </c>
      <c r="AX22" s="86"/>
      <c r="AY22" s="87"/>
      <c r="AZ22" s="87"/>
      <c r="BA22" s="87"/>
      <c r="BB22" s="87"/>
      <c r="BC22" s="87"/>
      <c r="BD22" s="87"/>
      <c r="BE22" s="87"/>
      <c r="BF22" s="88"/>
      <c r="BG22" s="62">
        <f t="shared" si="8"/>
        <v>33</v>
      </c>
    </row>
    <row r="23" spans="1:59" ht="15">
      <c r="A23" s="721"/>
      <c r="B23" s="749" t="s">
        <v>15</v>
      </c>
      <c r="C23" s="749" t="s">
        <v>16</v>
      </c>
      <c r="D23" s="315" t="s">
        <v>28</v>
      </c>
      <c r="E23" s="297">
        <f aca="true" t="shared" si="11" ref="E23:V23">E25+E37</f>
        <v>26</v>
      </c>
      <c r="F23" s="147">
        <f t="shared" si="11"/>
        <v>26</v>
      </c>
      <c r="G23" s="147">
        <f t="shared" si="11"/>
        <v>26</v>
      </c>
      <c r="H23" s="147">
        <f t="shared" si="11"/>
        <v>26</v>
      </c>
      <c r="I23" s="147">
        <f t="shared" si="11"/>
        <v>26</v>
      </c>
      <c r="J23" s="147">
        <f t="shared" si="11"/>
        <v>26</v>
      </c>
      <c r="K23" s="147">
        <f t="shared" si="11"/>
        <v>26</v>
      </c>
      <c r="L23" s="147">
        <f t="shared" si="11"/>
        <v>26</v>
      </c>
      <c r="M23" s="147">
        <f t="shared" si="11"/>
        <v>26</v>
      </c>
      <c r="N23" s="147">
        <f t="shared" si="11"/>
        <v>26</v>
      </c>
      <c r="O23" s="147">
        <f t="shared" si="11"/>
        <v>26</v>
      </c>
      <c r="P23" s="147">
        <f t="shared" si="11"/>
        <v>26</v>
      </c>
      <c r="Q23" s="147">
        <f t="shared" si="11"/>
        <v>28</v>
      </c>
      <c r="R23" s="147">
        <f t="shared" si="11"/>
        <v>28</v>
      </c>
      <c r="S23" s="147">
        <f t="shared" si="11"/>
        <v>28</v>
      </c>
      <c r="T23" s="147">
        <f t="shared" si="11"/>
        <v>20</v>
      </c>
      <c r="U23" s="147">
        <f t="shared" si="11"/>
        <v>16</v>
      </c>
      <c r="V23" s="147">
        <f t="shared" si="11"/>
        <v>432</v>
      </c>
      <c r="W23" s="177"/>
      <c r="X23" s="178"/>
      <c r="Y23" s="147">
        <f aca="true" t="shared" si="12" ref="Y23:AW23">Y25+Y37</f>
        <v>30</v>
      </c>
      <c r="Z23" s="147">
        <f t="shared" si="12"/>
        <v>30</v>
      </c>
      <c r="AA23" s="147">
        <f t="shared" si="12"/>
        <v>30</v>
      </c>
      <c r="AB23" s="147">
        <f t="shared" si="12"/>
        <v>30</v>
      </c>
      <c r="AC23" s="147">
        <f t="shared" si="12"/>
        <v>30</v>
      </c>
      <c r="AD23" s="147">
        <f t="shared" si="12"/>
        <v>30</v>
      </c>
      <c r="AE23" s="147">
        <f t="shared" si="12"/>
        <v>30</v>
      </c>
      <c r="AF23" s="147">
        <f t="shared" si="12"/>
        <v>30</v>
      </c>
      <c r="AG23" s="147">
        <f t="shared" si="12"/>
        <v>30</v>
      </c>
      <c r="AH23" s="147">
        <f t="shared" si="12"/>
        <v>30</v>
      </c>
      <c r="AI23" s="147">
        <f t="shared" si="12"/>
        <v>30</v>
      </c>
      <c r="AJ23" s="147">
        <f t="shared" si="12"/>
        <v>28</v>
      </c>
      <c r="AK23" s="147">
        <f t="shared" si="12"/>
        <v>26</v>
      </c>
      <c r="AL23" s="147">
        <f t="shared" si="12"/>
        <v>28</v>
      </c>
      <c r="AM23" s="147">
        <f t="shared" si="12"/>
        <v>28</v>
      </c>
      <c r="AN23" s="147">
        <f t="shared" si="12"/>
        <v>28</v>
      </c>
      <c r="AO23" s="147">
        <f t="shared" si="12"/>
        <v>20</v>
      </c>
      <c r="AP23" s="147">
        <f t="shared" si="12"/>
        <v>30</v>
      </c>
      <c r="AQ23" s="147">
        <f t="shared" si="12"/>
        <v>36</v>
      </c>
      <c r="AR23" s="147">
        <f t="shared" si="12"/>
        <v>36</v>
      </c>
      <c r="AS23" s="147">
        <f t="shared" si="12"/>
        <v>36</v>
      </c>
      <c r="AT23" s="147">
        <f t="shared" si="12"/>
        <v>36</v>
      </c>
      <c r="AU23" s="147">
        <f t="shared" si="12"/>
        <v>36</v>
      </c>
      <c r="AV23" s="147">
        <f t="shared" si="12"/>
        <v>12</v>
      </c>
      <c r="AW23" s="147">
        <f t="shared" si="12"/>
        <v>710</v>
      </c>
      <c r="AX23" s="148"/>
      <c r="AY23" s="149"/>
      <c r="AZ23" s="149"/>
      <c r="BA23" s="149"/>
      <c r="BB23" s="149"/>
      <c r="BC23" s="149"/>
      <c r="BD23" s="149"/>
      <c r="BE23" s="149"/>
      <c r="BF23" s="150"/>
      <c r="BG23" s="151">
        <f t="shared" si="8"/>
        <v>1142</v>
      </c>
    </row>
    <row r="24" spans="1:59" ht="15.75" thickBot="1">
      <c r="A24" s="721"/>
      <c r="B24" s="750"/>
      <c r="C24" s="750"/>
      <c r="D24" s="316" t="s">
        <v>29</v>
      </c>
      <c r="E24" s="298">
        <f aca="true" t="shared" si="13" ref="E24:V24">E26+E38</f>
        <v>13</v>
      </c>
      <c r="F24" s="152">
        <f t="shared" si="13"/>
        <v>13</v>
      </c>
      <c r="G24" s="152">
        <f t="shared" si="13"/>
        <v>13</v>
      </c>
      <c r="H24" s="152">
        <f t="shared" si="13"/>
        <v>13</v>
      </c>
      <c r="I24" s="152">
        <f t="shared" si="13"/>
        <v>13</v>
      </c>
      <c r="J24" s="152">
        <f t="shared" si="13"/>
        <v>13</v>
      </c>
      <c r="K24" s="152">
        <f t="shared" si="13"/>
        <v>13</v>
      </c>
      <c r="L24" s="152">
        <f t="shared" si="13"/>
        <v>13</v>
      </c>
      <c r="M24" s="152">
        <f t="shared" si="13"/>
        <v>13</v>
      </c>
      <c r="N24" s="152">
        <f t="shared" si="13"/>
        <v>13</v>
      </c>
      <c r="O24" s="152">
        <f t="shared" si="13"/>
        <v>13</v>
      </c>
      <c r="P24" s="152">
        <f t="shared" si="13"/>
        <v>13</v>
      </c>
      <c r="Q24" s="152">
        <f t="shared" si="13"/>
        <v>14</v>
      </c>
      <c r="R24" s="152">
        <f t="shared" si="13"/>
        <v>14</v>
      </c>
      <c r="S24" s="152">
        <f t="shared" si="13"/>
        <v>14</v>
      </c>
      <c r="T24" s="152">
        <f t="shared" si="13"/>
        <v>10</v>
      </c>
      <c r="U24" s="152">
        <f t="shared" si="13"/>
        <v>8</v>
      </c>
      <c r="V24" s="152">
        <f t="shared" si="13"/>
        <v>216</v>
      </c>
      <c r="W24" s="179"/>
      <c r="X24" s="180"/>
      <c r="Y24" s="152">
        <f aca="true" t="shared" si="14" ref="Y24:AW24">Y26+Y38</f>
        <v>15</v>
      </c>
      <c r="Z24" s="152">
        <f t="shared" si="14"/>
        <v>16</v>
      </c>
      <c r="AA24" s="152">
        <f t="shared" si="14"/>
        <v>15</v>
      </c>
      <c r="AB24" s="152">
        <f t="shared" si="14"/>
        <v>16</v>
      </c>
      <c r="AC24" s="152">
        <f t="shared" si="14"/>
        <v>15</v>
      </c>
      <c r="AD24" s="152">
        <f t="shared" si="14"/>
        <v>16</v>
      </c>
      <c r="AE24" s="152">
        <f t="shared" si="14"/>
        <v>15</v>
      </c>
      <c r="AF24" s="152">
        <f t="shared" si="14"/>
        <v>15</v>
      </c>
      <c r="AG24" s="152">
        <f t="shared" si="14"/>
        <v>15</v>
      </c>
      <c r="AH24" s="152">
        <f t="shared" si="14"/>
        <v>15</v>
      </c>
      <c r="AI24" s="152">
        <f t="shared" si="14"/>
        <v>15</v>
      </c>
      <c r="AJ24" s="152">
        <f t="shared" si="14"/>
        <v>14</v>
      </c>
      <c r="AK24" s="152">
        <f t="shared" si="14"/>
        <v>15</v>
      </c>
      <c r="AL24" s="152">
        <f t="shared" si="14"/>
        <v>14</v>
      </c>
      <c r="AM24" s="152">
        <f t="shared" si="14"/>
        <v>14</v>
      </c>
      <c r="AN24" s="152">
        <f t="shared" si="14"/>
        <v>15</v>
      </c>
      <c r="AO24" s="152">
        <f t="shared" si="14"/>
        <v>10</v>
      </c>
      <c r="AP24" s="152">
        <f t="shared" si="14"/>
        <v>5</v>
      </c>
      <c r="AQ24" s="152">
        <f t="shared" si="14"/>
        <v>0</v>
      </c>
      <c r="AR24" s="152">
        <f t="shared" si="14"/>
        <v>0</v>
      </c>
      <c r="AS24" s="152">
        <f t="shared" si="14"/>
        <v>0</v>
      </c>
      <c r="AT24" s="152">
        <f t="shared" si="14"/>
        <v>0</v>
      </c>
      <c r="AU24" s="152">
        <f t="shared" si="14"/>
        <v>0</v>
      </c>
      <c r="AV24" s="152">
        <f t="shared" si="14"/>
        <v>0</v>
      </c>
      <c r="AW24" s="152">
        <f t="shared" si="14"/>
        <v>255</v>
      </c>
      <c r="AX24" s="153"/>
      <c r="AY24" s="154"/>
      <c r="AZ24" s="154"/>
      <c r="BA24" s="154"/>
      <c r="BB24" s="154"/>
      <c r="BC24" s="154"/>
      <c r="BD24" s="154"/>
      <c r="BE24" s="154"/>
      <c r="BF24" s="155"/>
      <c r="BG24" s="156">
        <f t="shared" si="8"/>
        <v>471</v>
      </c>
    </row>
    <row r="25" spans="1:59" ht="13.5" customHeight="1">
      <c r="A25" s="721"/>
      <c r="B25" s="727" t="s">
        <v>17</v>
      </c>
      <c r="C25" s="725" t="s">
        <v>18</v>
      </c>
      <c r="D25" s="162" t="s">
        <v>28</v>
      </c>
      <c r="E25" s="299">
        <f aca="true" t="shared" si="15" ref="E25:V25">E27+E29+E31+E33</f>
        <v>12</v>
      </c>
      <c r="F25" s="157">
        <f t="shared" si="15"/>
        <v>12</v>
      </c>
      <c r="G25" s="157">
        <f t="shared" si="15"/>
        <v>12</v>
      </c>
      <c r="H25" s="157">
        <f t="shared" si="15"/>
        <v>12</v>
      </c>
      <c r="I25" s="157">
        <f t="shared" si="15"/>
        <v>12</v>
      </c>
      <c r="J25" s="157">
        <f t="shared" si="15"/>
        <v>12</v>
      </c>
      <c r="K25" s="157">
        <f t="shared" si="15"/>
        <v>12</v>
      </c>
      <c r="L25" s="157">
        <f t="shared" si="15"/>
        <v>12</v>
      </c>
      <c r="M25" s="157">
        <f t="shared" si="15"/>
        <v>12</v>
      </c>
      <c r="N25" s="157">
        <f t="shared" si="15"/>
        <v>12</v>
      </c>
      <c r="O25" s="157">
        <f t="shared" si="15"/>
        <v>12</v>
      </c>
      <c r="P25" s="157">
        <f t="shared" si="15"/>
        <v>12</v>
      </c>
      <c r="Q25" s="157">
        <f t="shared" si="15"/>
        <v>12</v>
      </c>
      <c r="R25" s="157">
        <f t="shared" si="15"/>
        <v>12</v>
      </c>
      <c r="S25" s="157">
        <f t="shared" si="15"/>
        <v>12</v>
      </c>
      <c r="T25" s="157">
        <f t="shared" si="15"/>
        <v>6</v>
      </c>
      <c r="U25" s="157">
        <f t="shared" si="15"/>
        <v>4</v>
      </c>
      <c r="V25" s="157">
        <f t="shared" si="15"/>
        <v>190</v>
      </c>
      <c r="W25" s="92"/>
      <c r="X25" s="178"/>
      <c r="Y25" s="157">
        <f>Y29+Y31+Y33+Y35</f>
        <v>6</v>
      </c>
      <c r="Z25" s="157">
        <f aca="true" t="shared" si="16" ref="Z25:AW25">Z29+Z31+Z33+Z35</f>
        <v>6</v>
      </c>
      <c r="AA25" s="157">
        <f t="shared" si="16"/>
        <v>6</v>
      </c>
      <c r="AB25" s="157">
        <f t="shared" si="16"/>
        <v>6</v>
      </c>
      <c r="AC25" s="157">
        <f t="shared" si="16"/>
        <v>6</v>
      </c>
      <c r="AD25" s="157">
        <f t="shared" si="16"/>
        <v>6</v>
      </c>
      <c r="AE25" s="157">
        <f t="shared" si="16"/>
        <v>6</v>
      </c>
      <c r="AF25" s="157">
        <f t="shared" si="16"/>
        <v>6</v>
      </c>
      <c r="AG25" s="157">
        <f t="shared" si="16"/>
        <v>6</v>
      </c>
      <c r="AH25" s="157">
        <f t="shared" si="16"/>
        <v>6</v>
      </c>
      <c r="AI25" s="157">
        <f t="shared" si="16"/>
        <v>6</v>
      </c>
      <c r="AJ25" s="157">
        <f t="shared" si="16"/>
        <v>6</v>
      </c>
      <c r="AK25" s="157">
        <f t="shared" si="16"/>
        <v>6</v>
      </c>
      <c r="AL25" s="157">
        <f t="shared" si="16"/>
        <v>6</v>
      </c>
      <c r="AM25" s="157">
        <f t="shared" si="16"/>
        <v>4</v>
      </c>
      <c r="AN25" s="157">
        <f t="shared" si="16"/>
        <v>6</v>
      </c>
      <c r="AO25" s="157">
        <f t="shared" si="16"/>
        <v>6</v>
      </c>
      <c r="AP25" s="157">
        <f t="shared" si="16"/>
        <v>0</v>
      </c>
      <c r="AQ25" s="157">
        <f t="shared" si="16"/>
        <v>0</v>
      </c>
      <c r="AR25" s="157">
        <f t="shared" si="16"/>
        <v>0</v>
      </c>
      <c r="AS25" s="157">
        <f t="shared" si="16"/>
        <v>0</v>
      </c>
      <c r="AT25" s="157">
        <f t="shared" si="16"/>
        <v>0</v>
      </c>
      <c r="AU25" s="157">
        <f t="shared" si="16"/>
        <v>0</v>
      </c>
      <c r="AV25" s="157">
        <f t="shared" si="16"/>
        <v>0</v>
      </c>
      <c r="AW25" s="157">
        <f t="shared" si="16"/>
        <v>100</v>
      </c>
      <c r="AX25" s="157"/>
      <c r="AY25" s="157"/>
      <c r="AZ25" s="157"/>
      <c r="BA25" s="157"/>
      <c r="BB25" s="157"/>
      <c r="BC25" s="157"/>
      <c r="BD25" s="157"/>
      <c r="BE25" s="157"/>
      <c r="BF25" s="157"/>
      <c r="BG25" s="157">
        <f>BG27+BG29+BG31+BG33+BG35</f>
        <v>290</v>
      </c>
    </row>
    <row r="26" spans="1:59" ht="18" customHeight="1" thickBot="1">
      <c r="A26" s="721"/>
      <c r="B26" s="728"/>
      <c r="C26" s="726"/>
      <c r="D26" s="165" t="s">
        <v>29</v>
      </c>
      <c r="E26" s="159">
        <f aca="true" t="shared" si="17" ref="E26:V26">E28+E30+E32+E34</f>
        <v>6</v>
      </c>
      <c r="F26" s="250">
        <f t="shared" si="17"/>
        <v>6</v>
      </c>
      <c r="G26" s="250">
        <f t="shared" si="17"/>
        <v>6</v>
      </c>
      <c r="H26" s="250">
        <f t="shared" si="17"/>
        <v>6</v>
      </c>
      <c r="I26" s="250">
        <f t="shared" si="17"/>
        <v>6</v>
      </c>
      <c r="J26" s="250">
        <f t="shared" si="17"/>
        <v>6</v>
      </c>
      <c r="K26" s="250">
        <f t="shared" si="17"/>
        <v>6</v>
      </c>
      <c r="L26" s="250">
        <f t="shared" si="17"/>
        <v>6</v>
      </c>
      <c r="M26" s="250">
        <f t="shared" si="17"/>
        <v>6</v>
      </c>
      <c r="N26" s="250">
        <f t="shared" si="17"/>
        <v>6</v>
      </c>
      <c r="O26" s="250">
        <f t="shared" si="17"/>
        <v>6</v>
      </c>
      <c r="P26" s="250">
        <f t="shared" si="17"/>
        <v>6</v>
      </c>
      <c r="Q26" s="250">
        <f t="shared" si="17"/>
        <v>6</v>
      </c>
      <c r="R26" s="250">
        <f t="shared" si="17"/>
        <v>6</v>
      </c>
      <c r="S26" s="250">
        <f t="shared" si="17"/>
        <v>6</v>
      </c>
      <c r="T26" s="250">
        <f t="shared" si="17"/>
        <v>3</v>
      </c>
      <c r="U26" s="250">
        <f t="shared" si="17"/>
        <v>2</v>
      </c>
      <c r="V26" s="250">
        <f t="shared" si="17"/>
        <v>95</v>
      </c>
      <c r="W26" s="256"/>
      <c r="X26" s="180"/>
      <c r="Y26" s="250">
        <f>Y30+Y34+Y36</f>
        <v>3</v>
      </c>
      <c r="Z26" s="250">
        <f aca="true" t="shared" si="18" ref="Z26:AW26">Z30+Z34+Z36</f>
        <v>3</v>
      </c>
      <c r="AA26" s="250">
        <f t="shared" si="18"/>
        <v>3</v>
      </c>
      <c r="AB26" s="250">
        <f t="shared" si="18"/>
        <v>3</v>
      </c>
      <c r="AC26" s="250">
        <f t="shared" si="18"/>
        <v>3</v>
      </c>
      <c r="AD26" s="250">
        <f t="shared" si="18"/>
        <v>3</v>
      </c>
      <c r="AE26" s="250">
        <f t="shared" si="18"/>
        <v>3</v>
      </c>
      <c r="AF26" s="250">
        <f t="shared" si="18"/>
        <v>3</v>
      </c>
      <c r="AG26" s="250">
        <f t="shared" si="18"/>
        <v>3</v>
      </c>
      <c r="AH26" s="250">
        <f t="shared" si="18"/>
        <v>3</v>
      </c>
      <c r="AI26" s="250">
        <f t="shared" si="18"/>
        <v>3</v>
      </c>
      <c r="AJ26" s="250">
        <f t="shared" si="18"/>
        <v>3</v>
      </c>
      <c r="AK26" s="250">
        <f t="shared" si="18"/>
        <v>3</v>
      </c>
      <c r="AL26" s="250">
        <f t="shared" si="18"/>
        <v>3</v>
      </c>
      <c r="AM26" s="250">
        <f t="shared" si="18"/>
        <v>2</v>
      </c>
      <c r="AN26" s="250">
        <f t="shared" si="18"/>
        <v>3</v>
      </c>
      <c r="AO26" s="250">
        <f t="shared" si="18"/>
        <v>3</v>
      </c>
      <c r="AP26" s="250">
        <f t="shared" si="18"/>
        <v>0</v>
      </c>
      <c r="AQ26" s="250">
        <f t="shared" si="18"/>
        <v>0</v>
      </c>
      <c r="AR26" s="250">
        <f t="shared" si="18"/>
        <v>0</v>
      </c>
      <c r="AS26" s="250">
        <f t="shared" si="18"/>
        <v>0</v>
      </c>
      <c r="AT26" s="250">
        <f t="shared" si="18"/>
        <v>0</v>
      </c>
      <c r="AU26" s="250">
        <f t="shared" si="18"/>
        <v>0</v>
      </c>
      <c r="AV26" s="250">
        <f t="shared" si="18"/>
        <v>0</v>
      </c>
      <c r="AW26" s="250">
        <f t="shared" si="18"/>
        <v>50</v>
      </c>
      <c r="AX26" s="159"/>
      <c r="AY26" s="158"/>
      <c r="AZ26" s="158"/>
      <c r="BA26" s="158"/>
      <c r="BB26" s="158"/>
      <c r="BC26" s="158"/>
      <c r="BD26" s="158"/>
      <c r="BE26" s="158"/>
      <c r="BF26" s="160"/>
      <c r="BG26" s="250">
        <f>BG28+BG30+BG32+BG34</f>
        <v>111</v>
      </c>
    </row>
    <row r="27" spans="1:59" ht="18" customHeight="1">
      <c r="A27" s="721"/>
      <c r="B27" s="757" t="s">
        <v>76</v>
      </c>
      <c r="C27" s="759" t="s">
        <v>77</v>
      </c>
      <c r="D27" s="313" t="s">
        <v>28</v>
      </c>
      <c r="E27" s="241">
        <v>6</v>
      </c>
      <c r="F27" s="263">
        <v>6</v>
      </c>
      <c r="G27" s="263">
        <v>6</v>
      </c>
      <c r="H27" s="263">
        <v>6</v>
      </c>
      <c r="I27" s="263">
        <v>6</v>
      </c>
      <c r="J27" s="263">
        <v>6</v>
      </c>
      <c r="K27" s="263">
        <v>6</v>
      </c>
      <c r="L27" s="263">
        <v>6</v>
      </c>
      <c r="M27" s="263">
        <v>6</v>
      </c>
      <c r="N27" s="263">
        <v>6</v>
      </c>
      <c r="O27" s="263">
        <v>6</v>
      </c>
      <c r="P27" s="263">
        <v>6</v>
      </c>
      <c r="Q27" s="263">
        <v>6</v>
      </c>
      <c r="R27" s="263">
        <v>6</v>
      </c>
      <c r="S27" s="263">
        <v>6</v>
      </c>
      <c r="T27" s="306"/>
      <c r="U27" s="138"/>
      <c r="V27" s="189">
        <f>SUM(E27:U27)</f>
        <v>90</v>
      </c>
      <c r="W27" s="258"/>
      <c r="X27" s="259"/>
      <c r="Y27" s="214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51"/>
      <c r="AQ27" s="251"/>
      <c r="AR27" s="251"/>
      <c r="AS27" s="253"/>
      <c r="AT27" s="253"/>
      <c r="AU27" s="253"/>
      <c r="AV27" s="223"/>
      <c r="AW27" s="189"/>
      <c r="AX27" s="214"/>
      <c r="AY27" s="222"/>
      <c r="AZ27" s="222"/>
      <c r="BA27" s="222"/>
      <c r="BB27" s="222"/>
      <c r="BC27" s="222"/>
      <c r="BD27" s="222"/>
      <c r="BE27" s="222"/>
      <c r="BF27" s="223"/>
      <c r="BG27" s="269">
        <f>V27</f>
        <v>90</v>
      </c>
    </row>
    <row r="28" spans="1:59" ht="18" customHeight="1">
      <c r="A28" s="721"/>
      <c r="B28" s="758"/>
      <c r="C28" s="760"/>
      <c r="D28" s="24" t="s">
        <v>29</v>
      </c>
      <c r="E28" s="265">
        <v>3</v>
      </c>
      <c r="F28" s="266">
        <v>3</v>
      </c>
      <c r="G28" s="266">
        <v>3</v>
      </c>
      <c r="H28" s="266">
        <v>3</v>
      </c>
      <c r="I28" s="266">
        <v>3</v>
      </c>
      <c r="J28" s="266">
        <v>3</v>
      </c>
      <c r="K28" s="266">
        <v>3</v>
      </c>
      <c r="L28" s="266">
        <v>3</v>
      </c>
      <c r="M28" s="266">
        <v>3</v>
      </c>
      <c r="N28" s="266">
        <v>3</v>
      </c>
      <c r="O28" s="266">
        <v>3</v>
      </c>
      <c r="P28" s="266">
        <v>3</v>
      </c>
      <c r="Q28" s="266">
        <v>3</v>
      </c>
      <c r="R28" s="266">
        <v>3</v>
      </c>
      <c r="S28" s="266">
        <v>3</v>
      </c>
      <c r="T28" s="266"/>
      <c r="U28" s="141"/>
      <c r="V28" s="267">
        <f>SUM(E28:U28)</f>
        <v>45</v>
      </c>
      <c r="W28" s="260"/>
      <c r="X28" s="261"/>
      <c r="Y28" s="139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252"/>
      <c r="AQ28" s="252"/>
      <c r="AR28" s="252"/>
      <c r="AS28" s="254"/>
      <c r="AT28" s="254"/>
      <c r="AU28" s="254"/>
      <c r="AV28" s="141"/>
      <c r="AW28" s="257"/>
      <c r="AX28" s="99"/>
      <c r="AY28" s="100"/>
      <c r="AZ28" s="100"/>
      <c r="BA28" s="100"/>
      <c r="BB28" s="100"/>
      <c r="BC28" s="100"/>
      <c r="BD28" s="100"/>
      <c r="BE28" s="100"/>
      <c r="BF28" s="101"/>
      <c r="BG28" s="202">
        <f>V28</f>
        <v>45</v>
      </c>
    </row>
    <row r="29" spans="1:59" ht="15">
      <c r="A29" s="721"/>
      <c r="B29" s="741" t="s">
        <v>40</v>
      </c>
      <c r="C29" s="744" t="s">
        <v>66</v>
      </c>
      <c r="D29" s="204" t="s">
        <v>28</v>
      </c>
      <c r="E29" s="83"/>
      <c r="F29" s="84"/>
      <c r="G29" s="85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5"/>
      <c r="V29" s="204">
        <f aca="true" t="shared" si="19" ref="V29:V34">SUM(E29:U29)</f>
        <v>0</v>
      </c>
      <c r="W29" s="185"/>
      <c r="X29" s="186"/>
      <c r="Y29" s="83">
        <v>2</v>
      </c>
      <c r="Z29" s="205">
        <v>2</v>
      </c>
      <c r="AA29" s="205">
        <v>2</v>
      </c>
      <c r="AB29" s="205">
        <v>2</v>
      </c>
      <c r="AC29" s="205">
        <v>2</v>
      </c>
      <c r="AD29" s="205">
        <v>2</v>
      </c>
      <c r="AE29" s="205">
        <v>2</v>
      </c>
      <c r="AF29" s="205">
        <v>2</v>
      </c>
      <c r="AG29" s="205">
        <v>2</v>
      </c>
      <c r="AH29" s="205">
        <v>2</v>
      </c>
      <c r="AI29" s="205">
        <v>2</v>
      </c>
      <c r="AJ29" s="205">
        <v>2</v>
      </c>
      <c r="AK29" s="205">
        <v>2</v>
      </c>
      <c r="AL29" s="205">
        <v>2</v>
      </c>
      <c r="AM29" s="205">
        <v>2</v>
      </c>
      <c r="AN29" s="205">
        <v>2</v>
      </c>
      <c r="AO29" s="205"/>
      <c r="AP29" s="234"/>
      <c r="AQ29" s="234"/>
      <c r="AR29" s="234"/>
      <c r="AS29" s="227"/>
      <c r="AT29" s="227"/>
      <c r="AU29" s="227"/>
      <c r="AV29" s="206"/>
      <c r="AW29" s="217">
        <f>SUM(Y29:AV29)</f>
        <v>32</v>
      </c>
      <c r="AX29" s="83"/>
      <c r="AY29" s="84"/>
      <c r="AZ29" s="84"/>
      <c r="BA29" s="84"/>
      <c r="BB29" s="84"/>
      <c r="BC29" s="84"/>
      <c r="BD29" s="84"/>
      <c r="BE29" s="84"/>
      <c r="BF29" s="85"/>
      <c r="BG29" s="281">
        <f t="shared" si="8"/>
        <v>32</v>
      </c>
    </row>
    <row r="30" spans="1:59" ht="19.5" customHeight="1">
      <c r="A30" s="721"/>
      <c r="B30" s="709"/>
      <c r="C30" s="711"/>
      <c r="D30" s="24" t="s">
        <v>29</v>
      </c>
      <c r="E30" s="255"/>
      <c r="F30" s="28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54"/>
      <c r="V30" s="24">
        <f t="shared" si="19"/>
        <v>0</v>
      </c>
      <c r="W30" s="187"/>
      <c r="X30" s="188"/>
      <c r="Y30" s="17">
        <v>1</v>
      </c>
      <c r="Z30" s="11">
        <v>1</v>
      </c>
      <c r="AA30" s="11">
        <v>1</v>
      </c>
      <c r="AB30" s="11">
        <v>1</v>
      </c>
      <c r="AC30" s="11">
        <v>1</v>
      </c>
      <c r="AD30" s="11">
        <v>1</v>
      </c>
      <c r="AE30" s="11">
        <v>1</v>
      </c>
      <c r="AF30" s="11">
        <v>1</v>
      </c>
      <c r="AG30" s="11">
        <v>1</v>
      </c>
      <c r="AH30" s="11">
        <v>1</v>
      </c>
      <c r="AI30" s="11">
        <v>1</v>
      </c>
      <c r="AJ30" s="11">
        <v>1</v>
      </c>
      <c r="AK30" s="11">
        <v>1</v>
      </c>
      <c r="AL30" s="11">
        <v>1</v>
      </c>
      <c r="AM30" s="11">
        <v>1</v>
      </c>
      <c r="AN30" s="11">
        <v>1</v>
      </c>
      <c r="AO30" s="79"/>
      <c r="AP30" s="236"/>
      <c r="AQ30" s="236"/>
      <c r="AR30" s="236"/>
      <c r="AS30" s="229"/>
      <c r="AT30" s="229"/>
      <c r="AU30" s="229"/>
      <c r="AV30" s="58"/>
      <c r="AW30" s="25">
        <f>SUM(Y30:AV30)</f>
        <v>16</v>
      </c>
      <c r="AX30" s="86"/>
      <c r="AY30" s="87"/>
      <c r="AZ30" s="87"/>
      <c r="BA30" s="87"/>
      <c r="BB30" s="87"/>
      <c r="BC30" s="87"/>
      <c r="BD30" s="87"/>
      <c r="BE30" s="87"/>
      <c r="BF30" s="88"/>
      <c r="BG30" s="62">
        <f t="shared" si="8"/>
        <v>16</v>
      </c>
    </row>
    <row r="31" spans="1:59" ht="15">
      <c r="A31" s="721"/>
      <c r="B31" s="708" t="s">
        <v>19</v>
      </c>
      <c r="C31" s="706" t="s">
        <v>32</v>
      </c>
      <c r="D31" s="208" t="s">
        <v>28</v>
      </c>
      <c r="E31" s="86">
        <v>2</v>
      </c>
      <c r="F31" s="209">
        <v>2</v>
      </c>
      <c r="G31" s="209">
        <v>2</v>
      </c>
      <c r="H31" s="209">
        <v>2</v>
      </c>
      <c r="I31" s="209">
        <v>2</v>
      </c>
      <c r="J31" s="209">
        <v>2</v>
      </c>
      <c r="K31" s="209">
        <v>2</v>
      </c>
      <c r="L31" s="209">
        <v>2</v>
      </c>
      <c r="M31" s="209">
        <v>2</v>
      </c>
      <c r="N31" s="209">
        <v>2</v>
      </c>
      <c r="O31" s="209">
        <v>2</v>
      </c>
      <c r="P31" s="209">
        <v>2</v>
      </c>
      <c r="Q31" s="209">
        <v>2</v>
      </c>
      <c r="R31" s="209">
        <v>2</v>
      </c>
      <c r="S31" s="209">
        <v>2</v>
      </c>
      <c r="T31" s="209">
        <v>2</v>
      </c>
      <c r="U31" s="88"/>
      <c r="V31" s="262">
        <f t="shared" si="19"/>
        <v>32</v>
      </c>
      <c r="W31" s="187"/>
      <c r="X31" s="188"/>
      <c r="Y31" s="86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36"/>
      <c r="AQ31" s="236"/>
      <c r="AR31" s="236"/>
      <c r="AS31" s="229"/>
      <c r="AT31" s="229"/>
      <c r="AU31" s="229"/>
      <c r="AV31" s="210"/>
      <c r="AW31" s="220">
        <f>SUM(Y31:AV31)</f>
        <v>0</v>
      </c>
      <c r="AX31" s="86"/>
      <c r="AY31" s="87"/>
      <c r="AZ31" s="87"/>
      <c r="BA31" s="87"/>
      <c r="BB31" s="87"/>
      <c r="BC31" s="87"/>
      <c r="BD31" s="87"/>
      <c r="BE31" s="87"/>
      <c r="BF31" s="88"/>
      <c r="BG31" s="282">
        <f t="shared" si="8"/>
        <v>32</v>
      </c>
    </row>
    <row r="32" spans="1:59" ht="19.5" customHeight="1">
      <c r="A32" s="721"/>
      <c r="B32" s="709"/>
      <c r="C32" s="707"/>
      <c r="D32" s="24" t="s">
        <v>29</v>
      </c>
      <c r="E32" s="255">
        <v>1</v>
      </c>
      <c r="F32" s="28">
        <v>1</v>
      </c>
      <c r="G32" s="54">
        <v>1</v>
      </c>
      <c r="H32" s="28">
        <v>1</v>
      </c>
      <c r="I32" s="28">
        <v>1</v>
      </c>
      <c r="J32" s="28">
        <v>1</v>
      </c>
      <c r="K32" s="28">
        <v>1</v>
      </c>
      <c r="L32" s="28">
        <v>1</v>
      </c>
      <c r="M32" s="28">
        <v>1</v>
      </c>
      <c r="N32" s="28">
        <v>1</v>
      </c>
      <c r="O32" s="28">
        <v>1</v>
      </c>
      <c r="P32" s="28">
        <v>1</v>
      </c>
      <c r="Q32" s="28">
        <v>1</v>
      </c>
      <c r="R32" s="28">
        <v>1</v>
      </c>
      <c r="S32" s="28">
        <v>1</v>
      </c>
      <c r="T32" s="28">
        <v>1</v>
      </c>
      <c r="U32" s="54"/>
      <c r="V32" s="24">
        <f t="shared" si="19"/>
        <v>16</v>
      </c>
      <c r="W32" s="187"/>
      <c r="X32" s="188"/>
      <c r="Y32" s="17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79"/>
      <c r="AP32" s="236"/>
      <c r="AQ32" s="236"/>
      <c r="AR32" s="236"/>
      <c r="AS32" s="229"/>
      <c r="AT32" s="229"/>
      <c r="AU32" s="229"/>
      <c r="AV32" s="58"/>
      <c r="AW32" s="25">
        <f>SUM(Z32:AV32)</f>
        <v>0</v>
      </c>
      <c r="AX32" s="86"/>
      <c r="AY32" s="87"/>
      <c r="AZ32" s="87"/>
      <c r="BA32" s="87"/>
      <c r="BB32" s="87"/>
      <c r="BC32" s="87"/>
      <c r="BD32" s="87"/>
      <c r="BE32" s="87"/>
      <c r="BF32" s="88"/>
      <c r="BG32" s="62">
        <f t="shared" si="8"/>
        <v>16</v>
      </c>
    </row>
    <row r="33" spans="1:59" ht="18.75" customHeight="1">
      <c r="A33" s="721"/>
      <c r="B33" s="708" t="s">
        <v>20</v>
      </c>
      <c r="C33" s="710" t="s">
        <v>33</v>
      </c>
      <c r="D33" s="208" t="s">
        <v>28</v>
      </c>
      <c r="E33" s="86">
        <v>4</v>
      </c>
      <c r="F33" s="87">
        <v>4</v>
      </c>
      <c r="G33" s="88">
        <v>4</v>
      </c>
      <c r="H33" s="87">
        <v>4</v>
      </c>
      <c r="I33" s="87">
        <v>4</v>
      </c>
      <c r="J33" s="87">
        <v>4</v>
      </c>
      <c r="K33" s="87">
        <v>4</v>
      </c>
      <c r="L33" s="87">
        <v>4</v>
      </c>
      <c r="M33" s="87">
        <v>4</v>
      </c>
      <c r="N33" s="87">
        <v>4</v>
      </c>
      <c r="O33" s="87">
        <v>4</v>
      </c>
      <c r="P33" s="87">
        <v>4</v>
      </c>
      <c r="Q33" s="87">
        <v>4</v>
      </c>
      <c r="R33" s="87">
        <v>4</v>
      </c>
      <c r="S33" s="87">
        <v>4</v>
      </c>
      <c r="T33" s="87">
        <v>4</v>
      </c>
      <c r="U33" s="88">
        <v>4</v>
      </c>
      <c r="V33" s="262">
        <f t="shared" si="19"/>
        <v>68</v>
      </c>
      <c r="W33" s="187"/>
      <c r="X33" s="188"/>
      <c r="Y33" s="86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36"/>
      <c r="AQ33" s="236"/>
      <c r="AR33" s="236"/>
      <c r="AS33" s="229"/>
      <c r="AT33" s="229"/>
      <c r="AU33" s="229"/>
      <c r="AV33" s="210"/>
      <c r="AW33" s="283">
        <f>SUM(Y33:AV33)</f>
        <v>0</v>
      </c>
      <c r="AX33" s="86"/>
      <c r="AY33" s="87"/>
      <c r="AZ33" s="87"/>
      <c r="BA33" s="87"/>
      <c r="BB33" s="87"/>
      <c r="BC33" s="87"/>
      <c r="BD33" s="87"/>
      <c r="BE33" s="87"/>
      <c r="BF33" s="88"/>
      <c r="BG33" s="282">
        <f>AW33+V33</f>
        <v>68</v>
      </c>
    </row>
    <row r="34" spans="1:59" ht="16.5" customHeight="1">
      <c r="A34" s="721"/>
      <c r="B34" s="709"/>
      <c r="C34" s="711"/>
      <c r="D34" s="30" t="s">
        <v>29</v>
      </c>
      <c r="E34" s="76">
        <v>2</v>
      </c>
      <c r="F34" s="77">
        <v>2</v>
      </c>
      <c r="G34" s="78">
        <v>2</v>
      </c>
      <c r="H34" s="77">
        <v>2</v>
      </c>
      <c r="I34" s="77">
        <v>2</v>
      </c>
      <c r="J34" s="77">
        <v>2</v>
      </c>
      <c r="K34" s="77">
        <v>2</v>
      </c>
      <c r="L34" s="77">
        <v>2</v>
      </c>
      <c r="M34" s="77">
        <v>2</v>
      </c>
      <c r="N34" s="77">
        <v>2</v>
      </c>
      <c r="O34" s="77">
        <v>2</v>
      </c>
      <c r="P34" s="77">
        <v>2</v>
      </c>
      <c r="Q34" s="77">
        <v>2</v>
      </c>
      <c r="R34" s="77">
        <v>2</v>
      </c>
      <c r="S34" s="77">
        <v>2</v>
      </c>
      <c r="T34" s="77">
        <v>2</v>
      </c>
      <c r="U34" s="78">
        <v>2</v>
      </c>
      <c r="V34" s="30">
        <f t="shared" si="19"/>
        <v>34</v>
      </c>
      <c r="W34" s="182"/>
      <c r="X34" s="183"/>
      <c r="Y34" s="18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03"/>
      <c r="AP34" s="235"/>
      <c r="AQ34" s="235"/>
      <c r="AR34" s="235"/>
      <c r="AS34" s="228"/>
      <c r="AT34" s="228"/>
      <c r="AU34" s="228"/>
      <c r="AV34" s="275"/>
      <c r="AW34" s="26">
        <f>SUM(Y34:AV34)</f>
        <v>0</v>
      </c>
      <c r="AX34" s="89"/>
      <c r="AY34" s="90"/>
      <c r="AZ34" s="90"/>
      <c r="BA34" s="90"/>
      <c r="BB34" s="90"/>
      <c r="BC34" s="90"/>
      <c r="BD34" s="90"/>
      <c r="BE34" s="90"/>
      <c r="BF34" s="91"/>
      <c r="BG34" s="71">
        <f>V34+AW34</f>
        <v>34</v>
      </c>
    </row>
    <row r="35" spans="1:60" ht="16.5" customHeight="1">
      <c r="A35" s="721"/>
      <c r="B35" s="708" t="s">
        <v>78</v>
      </c>
      <c r="C35" s="767" t="s">
        <v>79</v>
      </c>
      <c r="D35" s="208" t="s">
        <v>28</v>
      </c>
      <c r="E35" s="86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8"/>
      <c r="V35" s="208"/>
      <c r="W35" s="187"/>
      <c r="X35" s="277"/>
      <c r="Y35" s="86">
        <v>4</v>
      </c>
      <c r="Z35" s="209">
        <v>4</v>
      </c>
      <c r="AA35" s="209">
        <v>4</v>
      </c>
      <c r="AB35" s="209">
        <v>4</v>
      </c>
      <c r="AC35" s="209">
        <v>4</v>
      </c>
      <c r="AD35" s="209">
        <v>4</v>
      </c>
      <c r="AE35" s="209">
        <v>4</v>
      </c>
      <c r="AF35" s="209">
        <v>4</v>
      </c>
      <c r="AG35" s="209">
        <v>4</v>
      </c>
      <c r="AH35" s="209">
        <v>4</v>
      </c>
      <c r="AI35" s="209">
        <v>4</v>
      </c>
      <c r="AJ35" s="209">
        <v>4</v>
      </c>
      <c r="AK35" s="209">
        <v>4</v>
      </c>
      <c r="AL35" s="209">
        <v>4</v>
      </c>
      <c r="AM35" s="209">
        <v>2</v>
      </c>
      <c r="AN35" s="209">
        <v>4</v>
      </c>
      <c r="AO35" s="209">
        <v>6</v>
      </c>
      <c r="AP35" s="236"/>
      <c r="AQ35" s="236"/>
      <c r="AR35" s="236"/>
      <c r="AS35" s="229"/>
      <c r="AT35" s="229"/>
      <c r="AU35" s="229"/>
      <c r="AV35" s="210"/>
      <c r="AW35" s="220">
        <f>SUM(Y35:AV35)</f>
        <v>68</v>
      </c>
      <c r="AX35" s="86"/>
      <c r="AY35" s="87"/>
      <c r="AZ35" s="87"/>
      <c r="BA35" s="87"/>
      <c r="BB35" s="87"/>
      <c r="BC35" s="87"/>
      <c r="BD35" s="87"/>
      <c r="BE35" s="87"/>
      <c r="BF35" s="88"/>
      <c r="BG35" s="282">
        <f>AW35</f>
        <v>68</v>
      </c>
      <c r="BH35" s="3"/>
    </row>
    <row r="36" spans="1:60" ht="16.5" customHeight="1" thickBot="1">
      <c r="A36" s="721"/>
      <c r="B36" s="738"/>
      <c r="C36" s="768"/>
      <c r="D36" s="30" t="s">
        <v>29</v>
      </c>
      <c r="E36" s="76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8"/>
      <c r="V36" s="30"/>
      <c r="W36" s="182"/>
      <c r="X36" s="278"/>
      <c r="Y36" s="18">
        <v>2</v>
      </c>
      <c r="Z36" s="12">
        <v>2</v>
      </c>
      <c r="AA36" s="12">
        <v>2</v>
      </c>
      <c r="AB36" s="12">
        <v>2</v>
      </c>
      <c r="AC36" s="12">
        <v>2</v>
      </c>
      <c r="AD36" s="12">
        <v>2</v>
      </c>
      <c r="AE36" s="12">
        <v>2</v>
      </c>
      <c r="AF36" s="12">
        <v>2</v>
      </c>
      <c r="AG36" s="12">
        <v>2</v>
      </c>
      <c r="AH36" s="12">
        <v>2</v>
      </c>
      <c r="AI36" s="12">
        <v>2</v>
      </c>
      <c r="AJ36" s="12">
        <v>2</v>
      </c>
      <c r="AK36" s="12">
        <v>2</v>
      </c>
      <c r="AL36" s="12">
        <v>2</v>
      </c>
      <c r="AM36" s="12">
        <v>1</v>
      </c>
      <c r="AN36" s="12">
        <v>2</v>
      </c>
      <c r="AO36" s="103">
        <v>3</v>
      </c>
      <c r="AP36" s="235"/>
      <c r="AQ36" s="235"/>
      <c r="AR36" s="235"/>
      <c r="AS36" s="228"/>
      <c r="AT36" s="228"/>
      <c r="AU36" s="228"/>
      <c r="AV36" s="275"/>
      <c r="AW36" s="289">
        <f>SUM(Y36:AV36)</f>
        <v>34</v>
      </c>
      <c r="AX36" s="89"/>
      <c r="AY36" s="90"/>
      <c r="AZ36" s="90"/>
      <c r="BA36" s="90"/>
      <c r="BB36" s="90"/>
      <c r="BC36" s="90"/>
      <c r="BD36" s="90"/>
      <c r="BE36" s="90"/>
      <c r="BF36" s="91"/>
      <c r="BG36" s="134"/>
      <c r="BH36" s="3"/>
    </row>
    <row r="37" spans="1:59" ht="15">
      <c r="A37" s="721"/>
      <c r="B37" s="727" t="s">
        <v>21</v>
      </c>
      <c r="C37" s="745" t="s">
        <v>22</v>
      </c>
      <c r="D37" s="317" t="s">
        <v>28</v>
      </c>
      <c r="E37" s="300">
        <f aca="true" t="shared" si="20" ref="E37:V37">E39+E51+E57</f>
        <v>14</v>
      </c>
      <c r="F37" s="162">
        <f t="shared" si="20"/>
        <v>14</v>
      </c>
      <c r="G37" s="162">
        <f t="shared" si="20"/>
        <v>14</v>
      </c>
      <c r="H37" s="162">
        <f t="shared" si="20"/>
        <v>14</v>
      </c>
      <c r="I37" s="162">
        <f t="shared" si="20"/>
        <v>14</v>
      </c>
      <c r="J37" s="162">
        <f t="shared" si="20"/>
        <v>14</v>
      </c>
      <c r="K37" s="162">
        <f t="shared" si="20"/>
        <v>14</v>
      </c>
      <c r="L37" s="162">
        <f t="shared" si="20"/>
        <v>14</v>
      </c>
      <c r="M37" s="162">
        <f t="shared" si="20"/>
        <v>14</v>
      </c>
      <c r="N37" s="162">
        <f t="shared" si="20"/>
        <v>14</v>
      </c>
      <c r="O37" s="162">
        <f t="shared" si="20"/>
        <v>14</v>
      </c>
      <c r="P37" s="162">
        <f t="shared" si="20"/>
        <v>14</v>
      </c>
      <c r="Q37" s="162">
        <f t="shared" si="20"/>
        <v>16</v>
      </c>
      <c r="R37" s="162">
        <f t="shared" si="20"/>
        <v>16</v>
      </c>
      <c r="S37" s="162">
        <f t="shared" si="20"/>
        <v>16</v>
      </c>
      <c r="T37" s="162">
        <f t="shared" si="20"/>
        <v>14</v>
      </c>
      <c r="U37" s="162">
        <f t="shared" si="20"/>
        <v>12</v>
      </c>
      <c r="V37" s="162">
        <f t="shared" si="20"/>
        <v>242</v>
      </c>
      <c r="W37" s="177"/>
      <c r="X37" s="178"/>
      <c r="Y37" s="162">
        <f aca="true" t="shared" si="21" ref="Y37:AW37">Y39+Y51+Y57</f>
        <v>24</v>
      </c>
      <c r="Z37" s="162">
        <f t="shared" si="21"/>
        <v>24</v>
      </c>
      <c r="AA37" s="162">
        <f t="shared" si="21"/>
        <v>24</v>
      </c>
      <c r="AB37" s="162">
        <f t="shared" si="21"/>
        <v>24</v>
      </c>
      <c r="AC37" s="162">
        <f t="shared" si="21"/>
        <v>24</v>
      </c>
      <c r="AD37" s="162">
        <f t="shared" si="21"/>
        <v>24</v>
      </c>
      <c r="AE37" s="162">
        <f t="shared" si="21"/>
        <v>24</v>
      </c>
      <c r="AF37" s="162">
        <f t="shared" si="21"/>
        <v>24</v>
      </c>
      <c r="AG37" s="162">
        <f t="shared" si="21"/>
        <v>24</v>
      </c>
      <c r="AH37" s="162">
        <f t="shared" si="21"/>
        <v>24</v>
      </c>
      <c r="AI37" s="162">
        <f t="shared" si="21"/>
        <v>24</v>
      </c>
      <c r="AJ37" s="162">
        <f t="shared" si="21"/>
        <v>22</v>
      </c>
      <c r="AK37" s="162">
        <f t="shared" si="21"/>
        <v>20</v>
      </c>
      <c r="AL37" s="162">
        <f t="shared" si="21"/>
        <v>22</v>
      </c>
      <c r="AM37" s="162">
        <f t="shared" si="21"/>
        <v>24</v>
      </c>
      <c r="AN37" s="162">
        <f t="shared" si="21"/>
        <v>22</v>
      </c>
      <c r="AO37" s="162">
        <f t="shared" si="21"/>
        <v>14</v>
      </c>
      <c r="AP37" s="162">
        <f t="shared" si="21"/>
        <v>30</v>
      </c>
      <c r="AQ37" s="162">
        <f t="shared" si="21"/>
        <v>36</v>
      </c>
      <c r="AR37" s="162">
        <f t="shared" si="21"/>
        <v>36</v>
      </c>
      <c r="AS37" s="162">
        <f t="shared" si="21"/>
        <v>36</v>
      </c>
      <c r="AT37" s="162">
        <f t="shared" si="21"/>
        <v>36</v>
      </c>
      <c r="AU37" s="162">
        <f t="shared" si="21"/>
        <v>36</v>
      </c>
      <c r="AV37" s="162">
        <f t="shared" si="21"/>
        <v>12</v>
      </c>
      <c r="AW37" s="162">
        <f t="shared" si="21"/>
        <v>610</v>
      </c>
      <c r="AX37" s="163"/>
      <c r="AY37" s="164"/>
      <c r="AZ37" s="164"/>
      <c r="BA37" s="164"/>
      <c r="BB37" s="164"/>
      <c r="BC37" s="164"/>
      <c r="BD37" s="164"/>
      <c r="BE37" s="164"/>
      <c r="BF37" s="279"/>
      <c r="BG37" s="276">
        <f aca="true" t="shared" si="22" ref="BG37:BG42">V37+AW37</f>
        <v>852</v>
      </c>
    </row>
    <row r="38" spans="1:59" ht="15.75" thickBot="1">
      <c r="A38" s="721"/>
      <c r="B38" s="753"/>
      <c r="C38" s="746"/>
      <c r="D38" s="165" t="s">
        <v>29</v>
      </c>
      <c r="E38" s="301">
        <f aca="true" t="shared" si="23" ref="E38:V38">E40+E52+E58</f>
        <v>7</v>
      </c>
      <c r="F38" s="165">
        <f t="shared" si="23"/>
        <v>7</v>
      </c>
      <c r="G38" s="165">
        <f t="shared" si="23"/>
        <v>7</v>
      </c>
      <c r="H38" s="165">
        <f t="shared" si="23"/>
        <v>7</v>
      </c>
      <c r="I38" s="165">
        <f t="shared" si="23"/>
        <v>7</v>
      </c>
      <c r="J38" s="165">
        <f t="shared" si="23"/>
        <v>7</v>
      </c>
      <c r="K38" s="165">
        <f t="shared" si="23"/>
        <v>7</v>
      </c>
      <c r="L38" s="165">
        <f t="shared" si="23"/>
        <v>7</v>
      </c>
      <c r="M38" s="165">
        <f t="shared" si="23"/>
        <v>7</v>
      </c>
      <c r="N38" s="165">
        <f t="shared" si="23"/>
        <v>7</v>
      </c>
      <c r="O38" s="165">
        <f t="shared" si="23"/>
        <v>7</v>
      </c>
      <c r="P38" s="165">
        <f t="shared" si="23"/>
        <v>7</v>
      </c>
      <c r="Q38" s="165">
        <f t="shared" si="23"/>
        <v>8</v>
      </c>
      <c r="R38" s="165">
        <f t="shared" si="23"/>
        <v>8</v>
      </c>
      <c r="S38" s="165">
        <f t="shared" si="23"/>
        <v>8</v>
      </c>
      <c r="T38" s="165">
        <f t="shared" si="23"/>
        <v>7</v>
      </c>
      <c r="U38" s="165">
        <f t="shared" si="23"/>
        <v>6</v>
      </c>
      <c r="V38" s="165">
        <f t="shared" si="23"/>
        <v>121</v>
      </c>
      <c r="W38" s="179"/>
      <c r="X38" s="180"/>
      <c r="Y38" s="165">
        <f aca="true" t="shared" si="24" ref="Y38:AW38">Y40+Y52+Y58</f>
        <v>12</v>
      </c>
      <c r="Z38" s="165">
        <f t="shared" si="24"/>
        <v>13</v>
      </c>
      <c r="AA38" s="165">
        <f t="shared" si="24"/>
        <v>12</v>
      </c>
      <c r="AB38" s="165">
        <f t="shared" si="24"/>
        <v>13</v>
      </c>
      <c r="AC38" s="165">
        <f t="shared" si="24"/>
        <v>12</v>
      </c>
      <c r="AD38" s="165">
        <f t="shared" si="24"/>
        <v>13</v>
      </c>
      <c r="AE38" s="165">
        <f t="shared" si="24"/>
        <v>12</v>
      </c>
      <c r="AF38" s="165">
        <f t="shared" si="24"/>
        <v>12</v>
      </c>
      <c r="AG38" s="165">
        <f t="shared" si="24"/>
        <v>12</v>
      </c>
      <c r="AH38" s="165">
        <f t="shared" si="24"/>
        <v>12</v>
      </c>
      <c r="AI38" s="165">
        <f t="shared" si="24"/>
        <v>12</v>
      </c>
      <c r="AJ38" s="165">
        <f t="shared" si="24"/>
        <v>11</v>
      </c>
      <c r="AK38" s="165">
        <f t="shared" si="24"/>
        <v>12</v>
      </c>
      <c r="AL38" s="165">
        <f t="shared" si="24"/>
        <v>11</v>
      </c>
      <c r="AM38" s="165">
        <f t="shared" si="24"/>
        <v>12</v>
      </c>
      <c r="AN38" s="165">
        <f t="shared" si="24"/>
        <v>12</v>
      </c>
      <c r="AO38" s="165">
        <f t="shared" si="24"/>
        <v>7</v>
      </c>
      <c r="AP38" s="165">
        <f t="shared" si="24"/>
        <v>5</v>
      </c>
      <c r="AQ38" s="165">
        <f t="shared" si="24"/>
        <v>0</v>
      </c>
      <c r="AR38" s="165">
        <f t="shared" si="24"/>
        <v>0</v>
      </c>
      <c r="AS38" s="165">
        <f t="shared" si="24"/>
        <v>0</v>
      </c>
      <c r="AT38" s="165">
        <f t="shared" si="24"/>
        <v>0</v>
      </c>
      <c r="AU38" s="165">
        <f t="shared" si="24"/>
        <v>0</v>
      </c>
      <c r="AV38" s="165">
        <f t="shared" si="24"/>
        <v>0</v>
      </c>
      <c r="AW38" s="165">
        <f t="shared" si="24"/>
        <v>205</v>
      </c>
      <c r="AX38" s="166"/>
      <c r="AY38" s="167"/>
      <c r="AZ38" s="167"/>
      <c r="BA38" s="167"/>
      <c r="BB38" s="167"/>
      <c r="BC38" s="167"/>
      <c r="BD38" s="167"/>
      <c r="BE38" s="167"/>
      <c r="BF38" s="280"/>
      <c r="BG38" s="161">
        <f t="shared" si="22"/>
        <v>326</v>
      </c>
    </row>
    <row r="39" spans="1:80" s="1" customFormat="1" ht="27" customHeight="1">
      <c r="A39" s="743"/>
      <c r="B39" s="695" t="s">
        <v>27</v>
      </c>
      <c r="C39" s="697" t="s">
        <v>37</v>
      </c>
      <c r="D39" s="168" t="s">
        <v>28</v>
      </c>
      <c r="E39" s="302">
        <f aca="true" t="shared" si="25" ref="E39:V39">E41+E43+E45+E47+E49</f>
        <v>10</v>
      </c>
      <c r="F39" s="169">
        <f t="shared" si="25"/>
        <v>10</v>
      </c>
      <c r="G39" s="169">
        <f t="shared" si="25"/>
        <v>10</v>
      </c>
      <c r="H39" s="169">
        <f t="shared" si="25"/>
        <v>10</v>
      </c>
      <c r="I39" s="169">
        <f t="shared" si="25"/>
        <v>10</v>
      </c>
      <c r="J39" s="169">
        <f t="shared" si="25"/>
        <v>10</v>
      </c>
      <c r="K39" s="169">
        <f t="shared" si="25"/>
        <v>10</v>
      </c>
      <c r="L39" s="169">
        <f t="shared" si="25"/>
        <v>10</v>
      </c>
      <c r="M39" s="169">
        <f t="shared" si="25"/>
        <v>10</v>
      </c>
      <c r="N39" s="169">
        <f t="shared" si="25"/>
        <v>10</v>
      </c>
      <c r="O39" s="169">
        <f t="shared" si="25"/>
        <v>10</v>
      </c>
      <c r="P39" s="169">
        <f t="shared" si="25"/>
        <v>10</v>
      </c>
      <c r="Q39" s="169">
        <f t="shared" si="25"/>
        <v>10</v>
      </c>
      <c r="R39" s="169">
        <f t="shared" si="25"/>
        <v>10</v>
      </c>
      <c r="S39" s="169">
        <f t="shared" si="25"/>
        <v>10</v>
      </c>
      <c r="T39" s="169">
        <f t="shared" si="25"/>
        <v>8</v>
      </c>
      <c r="U39" s="169">
        <f t="shared" si="25"/>
        <v>6</v>
      </c>
      <c r="V39" s="169">
        <f t="shared" si="25"/>
        <v>164</v>
      </c>
      <c r="W39" s="177"/>
      <c r="X39" s="178"/>
      <c r="Y39" s="169">
        <f aca="true" t="shared" si="26" ref="Y39:AW39">Y41+Y43+Y45+Y47+Y49</f>
        <v>8</v>
      </c>
      <c r="Z39" s="169">
        <f t="shared" si="26"/>
        <v>8</v>
      </c>
      <c r="AA39" s="169">
        <f t="shared" si="26"/>
        <v>8</v>
      </c>
      <c r="AB39" s="169">
        <f t="shared" si="26"/>
        <v>8</v>
      </c>
      <c r="AC39" s="169">
        <f t="shared" si="26"/>
        <v>8</v>
      </c>
      <c r="AD39" s="169">
        <f t="shared" si="26"/>
        <v>8</v>
      </c>
      <c r="AE39" s="169">
        <f t="shared" si="26"/>
        <v>8</v>
      </c>
      <c r="AF39" s="169">
        <f t="shared" si="26"/>
        <v>8</v>
      </c>
      <c r="AG39" s="169">
        <f t="shared" si="26"/>
        <v>8</v>
      </c>
      <c r="AH39" s="169">
        <f t="shared" si="26"/>
        <v>8</v>
      </c>
      <c r="AI39" s="169">
        <f t="shared" si="26"/>
        <v>8</v>
      </c>
      <c r="AJ39" s="169">
        <f t="shared" si="26"/>
        <v>8</v>
      </c>
      <c r="AK39" s="169">
        <f t="shared" si="26"/>
        <v>6</v>
      </c>
      <c r="AL39" s="169">
        <f t="shared" si="26"/>
        <v>4</v>
      </c>
      <c r="AM39" s="169">
        <f t="shared" si="26"/>
        <v>6</v>
      </c>
      <c r="AN39" s="169">
        <f t="shared" si="26"/>
        <v>6</v>
      </c>
      <c r="AO39" s="169">
        <f t="shared" si="26"/>
        <v>6</v>
      </c>
      <c r="AP39" s="169">
        <f t="shared" si="26"/>
        <v>24</v>
      </c>
      <c r="AQ39" s="169">
        <f t="shared" si="26"/>
        <v>12</v>
      </c>
      <c r="AR39" s="169">
        <f t="shared" si="26"/>
        <v>0</v>
      </c>
      <c r="AS39" s="169">
        <f t="shared" si="26"/>
        <v>24</v>
      </c>
      <c r="AT39" s="169">
        <f t="shared" si="26"/>
        <v>36</v>
      </c>
      <c r="AU39" s="169">
        <f t="shared" si="26"/>
        <v>12</v>
      </c>
      <c r="AV39" s="169">
        <f t="shared" si="26"/>
        <v>0</v>
      </c>
      <c r="AW39" s="168">
        <f t="shared" si="26"/>
        <v>232</v>
      </c>
      <c r="AX39" s="170"/>
      <c r="AY39" s="111"/>
      <c r="AZ39" s="111"/>
      <c r="BA39" s="111"/>
      <c r="BB39" s="111"/>
      <c r="BC39" s="111"/>
      <c r="BD39" s="111"/>
      <c r="BE39" s="111"/>
      <c r="BF39" s="171"/>
      <c r="BG39" s="68">
        <f>BG41+BG43+BG45+BG47+BG49</f>
        <v>396</v>
      </c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</row>
    <row r="40" spans="1:59" s="3" customFormat="1" ht="15.75" customHeight="1" thickBot="1">
      <c r="A40" s="743"/>
      <c r="B40" s="696"/>
      <c r="C40" s="698"/>
      <c r="D40" s="318" t="s">
        <v>29</v>
      </c>
      <c r="E40" s="173">
        <f aca="true" t="shared" si="27" ref="E40:V40">E42+E44+E46+E48+E50</f>
        <v>5</v>
      </c>
      <c r="F40" s="106">
        <f t="shared" si="27"/>
        <v>5</v>
      </c>
      <c r="G40" s="106">
        <f t="shared" si="27"/>
        <v>5</v>
      </c>
      <c r="H40" s="106">
        <f t="shared" si="27"/>
        <v>5</v>
      </c>
      <c r="I40" s="106">
        <f t="shared" si="27"/>
        <v>5</v>
      </c>
      <c r="J40" s="106">
        <f t="shared" si="27"/>
        <v>5</v>
      </c>
      <c r="K40" s="106">
        <f t="shared" si="27"/>
        <v>5</v>
      </c>
      <c r="L40" s="106">
        <f t="shared" si="27"/>
        <v>5</v>
      </c>
      <c r="M40" s="106">
        <f t="shared" si="27"/>
        <v>5</v>
      </c>
      <c r="N40" s="106">
        <f t="shared" si="27"/>
        <v>5</v>
      </c>
      <c r="O40" s="106">
        <f t="shared" si="27"/>
        <v>5</v>
      </c>
      <c r="P40" s="106">
        <f t="shared" si="27"/>
        <v>5</v>
      </c>
      <c r="Q40" s="106">
        <f t="shared" si="27"/>
        <v>5</v>
      </c>
      <c r="R40" s="106">
        <f t="shared" si="27"/>
        <v>5</v>
      </c>
      <c r="S40" s="106">
        <f t="shared" si="27"/>
        <v>5</v>
      </c>
      <c r="T40" s="106">
        <f t="shared" si="27"/>
        <v>4</v>
      </c>
      <c r="U40" s="106">
        <f t="shared" si="27"/>
        <v>3</v>
      </c>
      <c r="V40" s="106">
        <f t="shared" si="27"/>
        <v>82</v>
      </c>
      <c r="W40" s="179"/>
      <c r="X40" s="180"/>
      <c r="Y40" s="106">
        <f aca="true" t="shared" si="28" ref="Y40:AW40">Y42+Y44+Y46+Y48+Y50</f>
        <v>4</v>
      </c>
      <c r="Z40" s="106">
        <f t="shared" si="28"/>
        <v>4</v>
      </c>
      <c r="AA40" s="106">
        <f t="shared" si="28"/>
        <v>4</v>
      </c>
      <c r="AB40" s="106">
        <f t="shared" si="28"/>
        <v>4</v>
      </c>
      <c r="AC40" s="106">
        <f t="shared" si="28"/>
        <v>4</v>
      </c>
      <c r="AD40" s="106">
        <f t="shared" si="28"/>
        <v>4</v>
      </c>
      <c r="AE40" s="106">
        <f t="shared" si="28"/>
        <v>4</v>
      </c>
      <c r="AF40" s="106">
        <f t="shared" si="28"/>
        <v>4</v>
      </c>
      <c r="AG40" s="106">
        <f t="shared" si="28"/>
        <v>4</v>
      </c>
      <c r="AH40" s="106">
        <f t="shared" si="28"/>
        <v>4</v>
      </c>
      <c r="AI40" s="106">
        <f t="shared" si="28"/>
        <v>4</v>
      </c>
      <c r="AJ40" s="106">
        <f t="shared" si="28"/>
        <v>4</v>
      </c>
      <c r="AK40" s="106">
        <f t="shared" si="28"/>
        <v>3</v>
      </c>
      <c r="AL40" s="106">
        <f t="shared" si="28"/>
        <v>2</v>
      </c>
      <c r="AM40" s="106">
        <f t="shared" si="28"/>
        <v>3</v>
      </c>
      <c r="AN40" s="106">
        <f t="shared" si="28"/>
        <v>3</v>
      </c>
      <c r="AO40" s="106">
        <f t="shared" si="28"/>
        <v>3</v>
      </c>
      <c r="AP40" s="106">
        <f t="shared" si="28"/>
        <v>0</v>
      </c>
      <c r="AQ40" s="106">
        <f t="shared" si="28"/>
        <v>0</v>
      </c>
      <c r="AR40" s="106">
        <f t="shared" si="28"/>
        <v>0</v>
      </c>
      <c r="AS40" s="106">
        <f t="shared" si="28"/>
        <v>0</v>
      </c>
      <c r="AT40" s="106">
        <f t="shared" si="28"/>
        <v>0</v>
      </c>
      <c r="AU40" s="106">
        <f t="shared" si="28"/>
        <v>0</v>
      </c>
      <c r="AV40" s="106">
        <f t="shared" si="28"/>
        <v>0</v>
      </c>
      <c r="AW40" s="69">
        <f t="shared" si="28"/>
        <v>62</v>
      </c>
      <c r="AX40" s="173"/>
      <c r="AY40" s="112"/>
      <c r="AZ40" s="112"/>
      <c r="BA40" s="112"/>
      <c r="BB40" s="112"/>
      <c r="BC40" s="112"/>
      <c r="BD40" s="112"/>
      <c r="BE40" s="112"/>
      <c r="BF40" s="172"/>
      <c r="BG40" s="115">
        <f>BG42+BG44+BG46</f>
        <v>144</v>
      </c>
    </row>
    <row r="41" spans="1:59" ht="17.25" customHeight="1">
      <c r="A41" s="743"/>
      <c r="B41" s="763" t="s">
        <v>26</v>
      </c>
      <c r="C41" s="761" t="s">
        <v>34</v>
      </c>
      <c r="D41" s="204" t="s">
        <v>28</v>
      </c>
      <c r="E41" s="83">
        <v>8</v>
      </c>
      <c r="F41" s="84">
        <v>8</v>
      </c>
      <c r="G41" s="85">
        <v>8</v>
      </c>
      <c r="H41" s="84">
        <v>8</v>
      </c>
      <c r="I41" s="84">
        <v>8</v>
      </c>
      <c r="J41" s="84">
        <v>8</v>
      </c>
      <c r="K41" s="84">
        <v>8</v>
      </c>
      <c r="L41" s="84">
        <v>8</v>
      </c>
      <c r="M41" s="84">
        <v>8</v>
      </c>
      <c r="N41" s="84">
        <v>8</v>
      </c>
      <c r="O41" s="84">
        <v>8</v>
      </c>
      <c r="P41" s="84">
        <v>8</v>
      </c>
      <c r="Q41" s="84">
        <v>8</v>
      </c>
      <c r="R41" s="84">
        <v>8</v>
      </c>
      <c r="S41" s="84">
        <v>8</v>
      </c>
      <c r="T41" s="84">
        <v>8</v>
      </c>
      <c r="U41" s="240">
        <v>4</v>
      </c>
      <c r="V41" s="264">
        <f>SUM(E41:U41)</f>
        <v>132</v>
      </c>
      <c r="W41" s="185"/>
      <c r="X41" s="186"/>
      <c r="Y41" s="83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34"/>
      <c r="AQ41" s="234"/>
      <c r="AR41" s="234"/>
      <c r="AS41" s="227"/>
      <c r="AT41" s="227"/>
      <c r="AU41" s="230"/>
      <c r="AV41" s="286"/>
      <c r="AW41" s="207"/>
      <c r="AX41" s="83"/>
      <c r="AY41" s="84"/>
      <c r="AZ41" s="84"/>
      <c r="BA41" s="84"/>
      <c r="BB41" s="84"/>
      <c r="BC41" s="84"/>
      <c r="BD41" s="84"/>
      <c r="BE41" s="84"/>
      <c r="BF41" s="85"/>
      <c r="BG41" s="281">
        <f t="shared" si="22"/>
        <v>132</v>
      </c>
    </row>
    <row r="42" spans="1:59" ht="18" customHeight="1">
      <c r="A42" s="743"/>
      <c r="B42" s="764"/>
      <c r="C42" s="762"/>
      <c r="D42" s="30" t="s">
        <v>29</v>
      </c>
      <c r="E42" s="76">
        <v>4</v>
      </c>
      <c r="F42" s="77">
        <v>4</v>
      </c>
      <c r="G42" s="78">
        <v>4</v>
      </c>
      <c r="H42" s="28">
        <v>4</v>
      </c>
      <c r="I42" s="28">
        <v>4</v>
      </c>
      <c r="J42" s="28">
        <v>4</v>
      </c>
      <c r="K42" s="28">
        <v>4</v>
      </c>
      <c r="L42" s="28">
        <v>4</v>
      </c>
      <c r="M42" s="28">
        <v>4</v>
      </c>
      <c r="N42" s="28">
        <v>4</v>
      </c>
      <c r="O42" s="28">
        <v>4</v>
      </c>
      <c r="P42" s="28">
        <v>4</v>
      </c>
      <c r="Q42" s="28">
        <v>4</v>
      </c>
      <c r="R42" s="28">
        <v>4</v>
      </c>
      <c r="S42" s="28">
        <v>4</v>
      </c>
      <c r="T42" s="28">
        <v>4</v>
      </c>
      <c r="U42" s="28">
        <v>2</v>
      </c>
      <c r="V42" s="107">
        <f>SUM(E42:U42)</f>
        <v>66</v>
      </c>
      <c r="W42" s="187"/>
      <c r="X42" s="188"/>
      <c r="Y42" s="17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79"/>
      <c r="AP42" s="236"/>
      <c r="AQ42" s="236"/>
      <c r="AR42" s="236"/>
      <c r="AS42" s="229"/>
      <c r="AT42" s="229"/>
      <c r="AU42" s="229"/>
      <c r="AV42" s="271"/>
      <c r="AW42" s="25"/>
      <c r="AX42" s="86"/>
      <c r="AY42" s="87"/>
      <c r="AZ42" s="87"/>
      <c r="BA42" s="87"/>
      <c r="BB42" s="87"/>
      <c r="BC42" s="87"/>
      <c r="BD42" s="87"/>
      <c r="BE42" s="87"/>
      <c r="BF42" s="88"/>
      <c r="BG42" s="62">
        <f t="shared" si="22"/>
        <v>66</v>
      </c>
    </row>
    <row r="43" spans="1:59" ht="19.5" customHeight="1">
      <c r="A43" s="743"/>
      <c r="B43" s="736" t="s">
        <v>31</v>
      </c>
      <c r="C43" s="45" t="s">
        <v>35</v>
      </c>
      <c r="D43" s="208" t="s">
        <v>28</v>
      </c>
      <c r="E43" s="86">
        <v>2</v>
      </c>
      <c r="F43" s="87">
        <v>2</v>
      </c>
      <c r="G43" s="88">
        <v>2</v>
      </c>
      <c r="H43" s="87">
        <v>2</v>
      </c>
      <c r="I43" s="87">
        <v>2</v>
      </c>
      <c r="J43" s="87">
        <v>2</v>
      </c>
      <c r="K43" s="87">
        <v>2</v>
      </c>
      <c r="L43" s="87">
        <v>2</v>
      </c>
      <c r="M43" s="87">
        <v>2</v>
      </c>
      <c r="N43" s="87">
        <v>2</v>
      </c>
      <c r="O43" s="87">
        <v>2</v>
      </c>
      <c r="P43" s="87">
        <v>2</v>
      </c>
      <c r="Q43" s="87">
        <v>2</v>
      </c>
      <c r="R43" s="87">
        <v>2</v>
      </c>
      <c r="S43" s="87">
        <v>2</v>
      </c>
      <c r="T43" s="87">
        <v>0</v>
      </c>
      <c r="U43" s="87">
        <v>2</v>
      </c>
      <c r="V43" s="213">
        <f>SUM(E43:U43)</f>
        <v>32</v>
      </c>
      <c r="W43" s="187"/>
      <c r="X43" s="188"/>
      <c r="Y43" s="86">
        <v>4</v>
      </c>
      <c r="Z43" s="209">
        <v>4</v>
      </c>
      <c r="AA43" s="209">
        <v>4</v>
      </c>
      <c r="AB43" s="209">
        <v>4</v>
      </c>
      <c r="AC43" s="209">
        <v>4</v>
      </c>
      <c r="AD43" s="209">
        <v>4</v>
      </c>
      <c r="AE43" s="209">
        <v>4</v>
      </c>
      <c r="AF43" s="209">
        <v>4</v>
      </c>
      <c r="AG43" s="209">
        <v>4</v>
      </c>
      <c r="AH43" s="209">
        <v>4</v>
      </c>
      <c r="AI43" s="209">
        <v>4</v>
      </c>
      <c r="AJ43" s="209">
        <v>4</v>
      </c>
      <c r="AK43" s="209">
        <v>2</v>
      </c>
      <c r="AL43" s="209">
        <v>0</v>
      </c>
      <c r="AM43" s="209">
        <v>2</v>
      </c>
      <c r="AN43" s="209">
        <v>2</v>
      </c>
      <c r="AO43" s="329">
        <v>2</v>
      </c>
      <c r="AP43" s="236"/>
      <c r="AQ43" s="236"/>
      <c r="AR43" s="236"/>
      <c r="AS43" s="229"/>
      <c r="AT43" s="229"/>
      <c r="AU43" s="229"/>
      <c r="AV43" s="271"/>
      <c r="AW43" s="220">
        <f>SUM(Y43:AV43)</f>
        <v>56</v>
      </c>
      <c r="AX43" s="86"/>
      <c r="AY43" s="87"/>
      <c r="AZ43" s="87"/>
      <c r="BA43" s="87"/>
      <c r="BB43" s="87"/>
      <c r="BC43" s="87"/>
      <c r="BD43" s="87"/>
      <c r="BE43" s="87"/>
      <c r="BF43" s="88"/>
      <c r="BG43" s="282">
        <f>V43+AW43</f>
        <v>88</v>
      </c>
    </row>
    <row r="44" spans="1:59" ht="21" customHeight="1">
      <c r="A44" s="743"/>
      <c r="B44" s="737"/>
      <c r="C44" s="46"/>
      <c r="D44" s="30" t="s">
        <v>29</v>
      </c>
      <c r="E44" s="76">
        <v>1</v>
      </c>
      <c r="F44" s="77">
        <v>1</v>
      </c>
      <c r="G44" s="78">
        <v>1</v>
      </c>
      <c r="H44" s="28">
        <v>1</v>
      </c>
      <c r="I44" s="28">
        <v>1</v>
      </c>
      <c r="J44" s="28">
        <v>1</v>
      </c>
      <c r="K44" s="28">
        <v>1</v>
      </c>
      <c r="L44" s="28">
        <v>1</v>
      </c>
      <c r="M44" s="28">
        <v>1</v>
      </c>
      <c r="N44" s="28">
        <v>1</v>
      </c>
      <c r="O44" s="28">
        <v>1</v>
      </c>
      <c r="P44" s="28">
        <v>1</v>
      </c>
      <c r="Q44" s="28">
        <v>1</v>
      </c>
      <c r="R44" s="28">
        <v>1</v>
      </c>
      <c r="S44" s="28">
        <v>1</v>
      </c>
      <c r="T44" s="28"/>
      <c r="U44" s="28">
        <v>1</v>
      </c>
      <c r="V44" s="107">
        <f>SUM(E44:U44)</f>
        <v>16</v>
      </c>
      <c r="W44" s="187"/>
      <c r="X44" s="188"/>
      <c r="Y44" s="17">
        <v>2</v>
      </c>
      <c r="Z44" s="11">
        <v>2</v>
      </c>
      <c r="AA44" s="11">
        <v>2</v>
      </c>
      <c r="AB44" s="11">
        <v>2</v>
      </c>
      <c r="AC44" s="11">
        <v>2</v>
      </c>
      <c r="AD44" s="11">
        <v>2</v>
      </c>
      <c r="AE44" s="11">
        <v>2</v>
      </c>
      <c r="AF44" s="11">
        <v>2</v>
      </c>
      <c r="AG44" s="11">
        <v>2</v>
      </c>
      <c r="AH44" s="11">
        <v>2</v>
      </c>
      <c r="AI44" s="11">
        <v>2</v>
      </c>
      <c r="AJ44" s="11">
        <v>2</v>
      </c>
      <c r="AK44" s="11">
        <v>1</v>
      </c>
      <c r="AL44" s="11">
        <v>0</v>
      </c>
      <c r="AM44" s="11">
        <v>1</v>
      </c>
      <c r="AN44" s="79">
        <v>1</v>
      </c>
      <c r="AO44" s="330">
        <v>1</v>
      </c>
      <c r="AP44" s="236"/>
      <c r="AQ44" s="236"/>
      <c r="AR44" s="236"/>
      <c r="AS44" s="229"/>
      <c r="AT44" s="229"/>
      <c r="AU44" s="229"/>
      <c r="AV44" s="271"/>
      <c r="AW44" s="25">
        <f>SUM(Y44:AV44)</f>
        <v>28</v>
      </c>
      <c r="AX44" s="86"/>
      <c r="AY44" s="87"/>
      <c r="AZ44" s="87"/>
      <c r="BA44" s="87"/>
      <c r="BB44" s="87"/>
      <c r="BC44" s="87"/>
      <c r="BD44" s="87"/>
      <c r="BE44" s="87"/>
      <c r="BF44" s="88"/>
      <c r="BG44" s="62">
        <f>V44+AW44</f>
        <v>44</v>
      </c>
    </row>
    <row r="45" spans="1:59" ht="21" customHeight="1">
      <c r="A45" s="743"/>
      <c r="B45" s="736" t="s">
        <v>41</v>
      </c>
      <c r="C45" s="734" t="s">
        <v>67</v>
      </c>
      <c r="D45" s="208" t="s">
        <v>28</v>
      </c>
      <c r="E45" s="89"/>
      <c r="F45" s="90"/>
      <c r="G45" s="91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212"/>
      <c r="W45" s="187"/>
      <c r="X45" s="188"/>
      <c r="Y45" s="86">
        <v>4</v>
      </c>
      <c r="Z45" s="209">
        <v>4</v>
      </c>
      <c r="AA45" s="209">
        <v>4</v>
      </c>
      <c r="AB45" s="209">
        <v>4</v>
      </c>
      <c r="AC45" s="209">
        <v>4</v>
      </c>
      <c r="AD45" s="209">
        <v>4</v>
      </c>
      <c r="AE45" s="209">
        <v>4</v>
      </c>
      <c r="AF45" s="209">
        <v>4</v>
      </c>
      <c r="AG45" s="209">
        <v>4</v>
      </c>
      <c r="AH45" s="209">
        <v>4</v>
      </c>
      <c r="AI45" s="209">
        <v>4</v>
      </c>
      <c r="AJ45" s="209">
        <v>4</v>
      </c>
      <c r="AK45" s="209">
        <v>4</v>
      </c>
      <c r="AL45" s="209">
        <v>4</v>
      </c>
      <c r="AM45" s="209">
        <v>4</v>
      </c>
      <c r="AN45" s="209">
        <v>4</v>
      </c>
      <c r="AO45" s="330">
        <v>4</v>
      </c>
      <c r="AP45" s="236"/>
      <c r="AQ45" s="236"/>
      <c r="AR45" s="236"/>
      <c r="AS45" s="229"/>
      <c r="AT45" s="229"/>
      <c r="AU45" s="229"/>
      <c r="AV45" s="271"/>
      <c r="AW45" s="220">
        <f>SUM(Y45:AV45)</f>
        <v>68</v>
      </c>
      <c r="AX45" s="86"/>
      <c r="AY45" s="87"/>
      <c r="AZ45" s="87"/>
      <c r="BA45" s="87"/>
      <c r="BB45" s="87"/>
      <c r="BC45" s="87"/>
      <c r="BD45" s="87"/>
      <c r="BE45" s="87"/>
      <c r="BF45" s="88"/>
      <c r="BG45" s="282">
        <f>AW45</f>
        <v>68</v>
      </c>
    </row>
    <row r="46" spans="1:59" ht="21.75" customHeight="1">
      <c r="A46" s="743"/>
      <c r="B46" s="737"/>
      <c r="C46" s="735"/>
      <c r="D46" s="30" t="s">
        <v>29</v>
      </c>
      <c r="E46" s="76"/>
      <c r="F46" s="77"/>
      <c r="G46" s="7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107"/>
      <c r="W46" s="187"/>
      <c r="X46" s="188"/>
      <c r="Y46" s="17">
        <v>2</v>
      </c>
      <c r="Z46" s="11">
        <v>2</v>
      </c>
      <c r="AA46" s="11">
        <v>2</v>
      </c>
      <c r="AB46" s="11">
        <v>2</v>
      </c>
      <c r="AC46" s="11">
        <v>2</v>
      </c>
      <c r="AD46" s="11">
        <v>2</v>
      </c>
      <c r="AE46" s="11">
        <v>2</v>
      </c>
      <c r="AF46" s="11">
        <v>2</v>
      </c>
      <c r="AG46" s="11">
        <v>2</v>
      </c>
      <c r="AH46" s="11">
        <v>2</v>
      </c>
      <c r="AI46" s="11">
        <v>2</v>
      </c>
      <c r="AJ46" s="11">
        <v>2</v>
      </c>
      <c r="AK46" s="11">
        <v>2</v>
      </c>
      <c r="AL46" s="11">
        <v>2</v>
      </c>
      <c r="AM46" s="11">
        <v>2</v>
      </c>
      <c r="AN46" s="11">
        <v>2</v>
      </c>
      <c r="AO46" s="79">
        <v>2</v>
      </c>
      <c r="AP46" s="236"/>
      <c r="AQ46" s="236"/>
      <c r="AR46" s="236"/>
      <c r="AS46" s="229"/>
      <c r="AT46" s="229"/>
      <c r="AU46" s="229"/>
      <c r="AV46" s="271"/>
      <c r="AW46" s="25">
        <f>SUM(Y46:AV46)</f>
        <v>34</v>
      </c>
      <c r="AX46" s="86"/>
      <c r="AY46" s="87"/>
      <c r="AZ46" s="87"/>
      <c r="BA46" s="87"/>
      <c r="BB46" s="87"/>
      <c r="BC46" s="87"/>
      <c r="BD46" s="87"/>
      <c r="BE46" s="87"/>
      <c r="BF46" s="88"/>
      <c r="BG46" s="62">
        <f>AW46</f>
        <v>34</v>
      </c>
    </row>
    <row r="47" spans="1:59" ht="17.25" customHeight="1">
      <c r="A47" s="743"/>
      <c r="B47" s="42" t="s">
        <v>42</v>
      </c>
      <c r="C47" s="47" t="s">
        <v>43</v>
      </c>
      <c r="D47" s="208" t="s">
        <v>28</v>
      </c>
      <c r="E47" s="89"/>
      <c r="F47" s="90"/>
      <c r="G47" s="91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212"/>
      <c r="W47" s="187"/>
      <c r="X47" s="188"/>
      <c r="Y47" s="86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36">
        <v>24</v>
      </c>
      <c r="AQ47" s="236">
        <v>12</v>
      </c>
      <c r="AR47" s="236"/>
      <c r="AS47" s="229"/>
      <c r="AT47" s="229"/>
      <c r="AU47" s="229"/>
      <c r="AV47" s="271"/>
      <c r="AW47" s="220">
        <f>SUM(AP47:AV47)</f>
        <v>36</v>
      </c>
      <c r="AX47" s="86"/>
      <c r="AY47" s="87"/>
      <c r="AZ47" s="87"/>
      <c r="BA47" s="87"/>
      <c r="BB47" s="87"/>
      <c r="BC47" s="87"/>
      <c r="BD47" s="87"/>
      <c r="BE47" s="87"/>
      <c r="BF47" s="88"/>
      <c r="BG47" s="282">
        <f>AW47</f>
        <v>36</v>
      </c>
    </row>
    <row r="48" spans="1:59" ht="1.5" customHeight="1" thickBot="1">
      <c r="A48" s="743"/>
      <c r="B48" s="43"/>
      <c r="C48" s="46"/>
      <c r="D48" s="319" t="s">
        <v>29</v>
      </c>
      <c r="E48" s="76"/>
      <c r="F48" s="77"/>
      <c r="G48" s="7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107"/>
      <c r="W48" s="187"/>
      <c r="X48" s="188"/>
      <c r="Y48" s="17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79"/>
      <c r="AP48" s="236"/>
      <c r="AQ48" s="236"/>
      <c r="AR48" s="236"/>
      <c r="AS48" s="229"/>
      <c r="AT48" s="229"/>
      <c r="AU48" s="229"/>
      <c r="AV48" s="271"/>
      <c r="AW48" s="25"/>
      <c r="AX48" s="86"/>
      <c r="AY48" s="87"/>
      <c r="AZ48" s="87"/>
      <c r="BA48" s="87"/>
      <c r="BB48" s="87"/>
      <c r="BC48" s="87"/>
      <c r="BD48" s="87"/>
      <c r="BE48" s="87"/>
      <c r="BF48" s="88"/>
      <c r="BG48" s="62"/>
    </row>
    <row r="49" spans="1:59" ht="15.75" customHeight="1" thickBot="1">
      <c r="A49" s="743"/>
      <c r="B49" s="44" t="s">
        <v>44</v>
      </c>
      <c r="C49" s="48" t="s">
        <v>45</v>
      </c>
      <c r="D49" s="208" t="s">
        <v>28</v>
      </c>
      <c r="E49" s="86"/>
      <c r="F49" s="87"/>
      <c r="G49" s="88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212"/>
      <c r="W49" s="187"/>
      <c r="X49" s="188"/>
      <c r="Y49" s="86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9"/>
      <c r="AK49" s="209"/>
      <c r="AL49" s="209"/>
      <c r="AM49" s="209"/>
      <c r="AN49" s="209"/>
      <c r="AO49" s="209"/>
      <c r="AP49" s="236"/>
      <c r="AQ49" s="236"/>
      <c r="AR49" s="236"/>
      <c r="AS49" s="229">
        <v>24</v>
      </c>
      <c r="AT49" s="229">
        <v>36</v>
      </c>
      <c r="AU49" s="229">
        <v>12</v>
      </c>
      <c r="AV49" s="271"/>
      <c r="AW49" s="220">
        <f>SUM(AS49:AV49)</f>
        <v>72</v>
      </c>
      <c r="AX49" s="86"/>
      <c r="AY49" s="87"/>
      <c r="AZ49" s="87"/>
      <c r="BA49" s="87"/>
      <c r="BB49" s="87"/>
      <c r="BC49" s="87"/>
      <c r="BD49" s="87"/>
      <c r="BE49" s="87"/>
      <c r="BF49" s="88"/>
      <c r="BG49" s="282">
        <f>AW49</f>
        <v>72</v>
      </c>
    </row>
    <row r="50" spans="1:59" ht="15.75" customHeight="1" hidden="1" thickBot="1">
      <c r="A50" s="743"/>
      <c r="B50" s="49"/>
      <c r="C50" s="48"/>
      <c r="D50" s="30" t="s">
        <v>29</v>
      </c>
      <c r="E50" s="41"/>
      <c r="F50" s="2"/>
      <c r="G50" s="2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108"/>
      <c r="W50" s="182"/>
      <c r="X50" s="183"/>
      <c r="Y50" s="18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03"/>
      <c r="AP50" s="235"/>
      <c r="AQ50" s="235"/>
      <c r="AR50" s="235"/>
      <c r="AS50" s="228"/>
      <c r="AT50" s="228"/>
      <c r="AU50" s="228"/>
      <c r="AV50" s="105"/>
      <c r="AW50" s="26"/>
      <c r="AX50" s="89"/>
      <c r="AY50" s="90"/>
      <c r="AZ50" s="90"/>
      <c r="BA50" s="90"/>
      <c r="BB50" s="90"/>
      <c r="BC50" s="90"/>
      <c r="BD50" s="90"/>
      <c r="BE50" s="90"/>
      <c r="BF50" s="91"/>
      <c r="BG50" s="71"/>
    </row>
    <row r="51" spans="1:59" ht="15.75" thickBot="1">
      <c r="A51" s="743"/>
      <c r="B51" s="695" t="s">
        <v>38</v>
      </c>
      <c r="C51" s="697" t="s">
        <v>39</v>
      </c>
      <c r="D51" s="320" t="s">
        <v>28</v>
      </c>
      <c r="E51" s="321">
        <f aca="true" t="shared" si="29" ref="E51:V51">E53+E55</f>
        <v>4</v>
      </c>
      <c r="F51" s="321">
        <f t="shared" si="29"/>
        <v>4</v>
      </c>
      <c r="G51" s="321">
        <f t="shared" si="29"/>
        <v>4</v>
      </c>
      <c r="H51" s="321">
        <f t="shared" si="29"/>
        <v>4</v>
      </c>
      <c r="I51" s="321">
        <f t="shared" si="29"/>
        <v>4</v>
      </c>
      <c r="J51" s="321">
        <f t="shared" si="29"/>
        <v>4</v>
      </c>
      <c r="K51" s="321">
        <f t="shared" si="29"/>
        <v>4</v>
      </c>
      <c r="L51" s="321">
        <f t="shared" si="29"/>
        <v>4</v>
      </c>
      <c r="M51" s="321">
        <f t="shared" si="29"/>
        <v>4</v>
      </c>
      <c r="N51" s="321">
        <f t="shared" si="29"/>
        <v>4</v>
      </c>
      <c r="O51" s="321">
        <f t="shared" si="29"/>
        <v>4</v>
      </c>
      <c r="P51" s="321">
        <f t="shared" si="29"/>
        <v>4</v>
      </c>
      <c r="Q51" s="321">
        <f t="shared" si="29"/>
        <v>6</v>
      </c>
      <c r="R51" s="321">
        <f t="shared" si="29"/>
        <v>6</v>
      </c>
      <c r="S51" s="321">
        <f t="shared" si="29"/>
        <v>6</v>
      </c>
      <c r="T51" s="321">
        <f t="shared" si="29"/>
        <v>6</v>
      </c>
      <c r="U51" s="322">
        <f t="shared" si="29"/>
        <v>6</v>
      </c>
      <c r="V51" s="170">
        <f t="shared" si="29"/>
        <v>78</v>
      </c>
      <c r="W51" s="177"/>
      <c r="X51" s="178"/>
      <c r="Y51" s="170">
        <f aca="true" t="shared" si="30" ref="Y51:AW51">Y53+Y55</f>
        <v>8</v>
      </c>
      <c r="Z51" s="170">
        <f t="shared" si="30"/>
        <v>8</v>
      </c>
      <c r="AA51" s="170">
        <f t="shared" si="30"/>
        <v>8</v>
      </c>
      <c r="AB51" s="170">
        <f t="shared" si="30"/>
        <v>8</v>
      </c>
      <c r="AC51" s="170">
        <f t="shared" si="30"/>
        <v>8</v>
      </c>
      <c r="AD51" s="170">
        <f t="shared" si="30"/>
        <v>8</v>
      </c>
      <c r="AE51" s="170">
        <f t="shared" si="30"/>
        <v>8</v>
      </c>
      <c r="AF51" s="170">
        <f t="shared" si="30"/>
        <v>8</v>
      </c>
      <c r="AG51" s="170">
        <f t="shared" si="30"/>
        <v>8</v>
      </c>
      <c r="AH51" s="170">
        <f t="shared" si="30"/>
        <v>8</v>
      </c>
      <c r="AI51" s="170">
        <f t="shared" si="30"/>
        <v>8</v>
      </c>
      <c r="AJ51" s="170">
        <f t="shared" si="30"/>
        <v>8</v>
      </c>
      <c r="AK51" s="170">
        <f t="shared" si="30"/>
        <v>8</v>
      </c>
      <c r="AL51" s="170">
        <f t="shared" si="30"/>
        <v>8</v>
      </c>
      <c r="AM51" s="170">
        <f t="shared" si="30"/>
        <v>8</v>
      </c>
      <c r="AN51" s="170">
        <f t="shared" si="30"/>
        <v>6</v>
      </c>
      <c r="AO51" s="170">
        <f t="shared" si="30"/>
        <v>0</v>
      </c>
      <c r="AP51" s="170">
        <f t="shared" si="30"/>
        <v>6</v>
      </c>
      <c r="AQ51" s="170">
        <f t="shared" si="30"/>
        <v>0</v>
      </c>
      <c r="AR51" s="170">
        <f t="shared" si="30"/>
        <v>0</v>
      </c>
      <c r="AS51" s="170">
        <f t="shared" si="30"/>
        <v>0</v>
      </c>
      <c r="AT51" s="170">
        <f t="shared" si="30"/>
        <v>0</v>
      </c>
      <c r="AU51" s="170">
        <f t="shared" si="30"/>
        <v>0</v>
      </c>
      <c r="AV51" s="170">
        <f t="shared" si="30"/>
        <v>0</v>
      </c>
      <c r="AW51" s="170">
        <f t="shared" si="30"/>
        <v>132</v>
      </c>
      <c r="AX51" s="174"/>
      <c r="AY51" s="66"/>
      <c r="AZ51" s="66"/>
      <c r="BA51" s="66"/>
      <c r="BB51" s="66"/>
      <c r="BC51" s="66"/>
      <c r="BD51" s="66"/>
      <c r="BE51" s="66"/>
      <c r="BF51" s="67"/>
      <c r="BG51" s="68">
        <f>V51+AW51</f>
        <v>210</v>
      </c>
    </row>
    <row r="52" spans="1:59" ht="21" customHeight="1" thickBot="1">
      <c r="A52" s="743"/>
      <c r="B52" s="696"/>
      <c r="C52" s="698"/>
      <c r="D52" s="320" t="s">
        <v>29</v>
      </c>
      <c r="E52" s="321">
        <f aca="true" t="shared" si="31" ref="E52:V52">E54+E56</f>
        <v>2</v>
      </c>
      <c r="F52" s="323">
        <f t="shared" si="31"/>
        <v>2</v>
      </c>
      <c r="G52" s="323">
        <f t="shared" si="31"/>
        <v>2</v>
      </c>
      <c r="H52" s="323">
        <f t="shared" si="31"/>
        <v>2</v>
      </c>
      <c r="I52" s="323">
        <f t="shared" si="31"/>
        <v>2</v>
      </c>
      <c r="J52" s="323">
        <f t="shared" si="31"/>
        <v>2</v>
      </c>
      <c r="K52" s="323">
        <f t="shared" si="31"/>
        <v>2</v>
      </c>
      <c r="L52" s="323">
        <f t="shared" si="31"/>
        <v>2</v>
      </c>
      <c r="M52" s="323">
        <f t="shared" si="31"/>
        <v>2</v>
      </c>
      <c r="N52" s="323">
        <f t="shared" si="31"/>
        <v>2</v>
      </c>
      <c r="O52" s="323">
        <f t="shared" si="31"/>
        <v>2</v>
      </c>
      <c r="P52" s="323">
        <f t="shared" si="31"/>
        <v>2</v>
      </c>
      <c r="Q52" s="323">
        <f t="shared" si="31"/>
        <v>3</v>
      </c>
      <c r="R52" s="323">
        <f t="shared" si="31"/>
        <v>3</v>
      </c>
      <c r="S52" s="323">
        <f t="shared" si="31"/>
        <v>3</v>
      </c>
      <c r="T52" s="323">
        <f t="shared" si="31"/>
        <v>3</v>
      </c>
      <c r="U52" s="320">
        <f t="shared" si="31"/>
        <v>3</v>
      </c>
      <c r="V52" s="106">
        <f t="shared" si="31"/>
        <v>39</v>
      </c>
      <c r="W52" s="179"/>
      <c r="X52" s="180"/>
      <c r="Y52" s="106">
        <f aca="true" t="shared" si="32" ref="Y52:AW52">Y54+Y56</f>
        <v>4</v>
      </c>
      <c r="Z52" s="106">
        <f t="shared" si="32"/>
        <v>5</v>
      </c>
      <c r="AA52" s="106">
        <f t="shared" si="32"/>
        <v>4</v>
      </c>
      <c r="AB52" s="106">
        <f t="shared" si="32"/>
        <v>5</v>
      </c>
      <c r="AC52" s="106">
        <f t="shared" si="32"/>
        <v>4</v>
      </c>
      <c r="AD52" s="106">
        <f t="shared" si="32"/>
        <v>5</v>
      </c>
      <c r="AE52" s="106">
        <f t="shared" si="32"/>
        <v>4</v>
      </c>
      <c r="AF52" s="106">
        <f t="shared" si="32"/>
        <v>4</v>
      </c>
      <c r="AG52" s="106">
        <f t="shared" si="32"/>
        <v>4</v>
      </c>
      <c r="AH52" s="106">
        <f t="shared" si="32"/>
        <v>4</v>
      </c>
      <c r="AI52" s="106">
        <f t="shared" si="32"/>
        <v>4</v>
      </c>
      <c r="AJ52" s="106">
        <f t="shared" si="32"/>
        <v>4</v>
      </c>
      <c r="AK52" s="106">
        <f t="shared" si="32"/>
        <v>6</v>
      </c>
      <c r="AL52" s="106">
        <f t="shared" si="32"/>
        <v>4</v>
      </c>
      <c r="AM52" s="106">
        <f t="shared" si="32"/>
        <v>4</v>
      </c>
      <c r="AN52" s="106">
        <f t="shared" si="32"/>
        <v>4</v>
      </c>
      <c r="AO52" s="106">
        <f t="shared" si="32"/>
        <v>0</v>
      </c>
      <c r="AP52" s="106">
        <f t="shared" si="32"/>
        <v>5</v>
      </c>
      <c r="AQ52" s="106">
        <f t="shared" si="32"/>
        <v>0</v>
      </c>
      <c r="AR52" s="106">
        <f t="shared" si="32"/>
        <v>0</v>
      </c>
      <c r="AS52" s="106">
        <f t="shared" si="32"/>
        <v>0</v>
      </c>
      <c r="AT52" s="106">
        <f t="shared" si="32"/>
        <v>0</v>
      </c>
      <c r="AU52" s="106">
        <f t="shared" si="32"/>
        <v>0</v>
      </c>
      <c r="AV52" s="106">
        <f t="shared" si="32"/>
        <v>0</v>
      </c>
      <c r="AW52" s="106">
        <f t="shared" si="32"/>
        <v>74</v>
      </c>
      <c r="AX52" s="175"/>
      <c r="AY52" s="126"/>
      <c r="AZ52" s="126"/>
      <c r="BA52" s="126"/>
      <c r="BB52" s="126"/>
      <c r="BC52" s="126"/>
      <c r="BD52" s="126"/>
      <c r="BE52" s="126"/>
      <c r="BF52" s="127"/>
      <c r="BG52" s="115">
        <f>V52+AW52</f>
        <v>113</v>
      </c>
    </row>
    <row r="53" spans="1:59" ht="15" customHeight="1">
      <c r="A53" s="10"/>
      <c r="B53" s="712" t="s">
        <v>46</v>
      </c>
      <c r="C53" s="714" t="s">
        <v>36</v>
      </c>
      <c r="D53" s="204" t="s">
        <v>28</v>
      </c>
      <c r="E53" s="83">
        <v>4</v>
      </c>
      <c r="F53" s="84">
        <v>4</v>
      </c>
      <c r="G53" s="85">
        <v>4</v>
      </c>
      <c r="H53" s="84">
        <v>4</v>
      </c>
      <c r="I53" s="84">
        <v>4</v>
      </c>
      <c r="J53" s="84">
        <v>4</v>
      </c>
      <c r="K53" s="84">
        <v>4</v>
      </c>
      <c r="L53" s="84">
        <v>4</v>
      </c>
      <c r="M53" s="84">
        <v>4</v>
      </c>
      <c r="N53" s="84">
        <v>4</v>
      </c>
      <c r="O53" s="84">
        <v>4</v>
      </c>
      <c r="P53" s="84">
        <v>4</v>
      </c>
      <c r="Q53" s="84">
        <v>6</v>
      </c>
      <c r="R53" s="84">
        <v>6</v>
      </c>
      <c r="S53" s="84">
        <v>6</v>
      </c>
      <c r="T53" s="84">
        <v>6</v>
      </c>
      <c r="U53" s="240">
        <v>6</v>
      </c>
      <c r="V53" s="264">
        <f>SUM(E53:U53)</f>
        <v>78</v>
      </c>
      <c r="W53" s="190"/>
      <c r="X53" s="191"/>
      <c r="Y53" s="214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37"/>
      <c r="AQ53" s="237"/>
      <c r="AR53" s="237"/>
      <c r="AS53" s="231"/>
      <c r="AT53" s="231"/>
      <c r="AU53" s="231"/>
      <c r="AV53" s="216"/>
      <c r="AW53" s="217"/>
      <c r="AX53" s="83"/>
      <c r="AY53" s="84"/>
      <c r="AZ53" s="84"/>
      <c r="BA53" s="84"/>
      <c r="BB53" s="84"/>
      <c r="BC53" s="84"/>
      <c r="BD53" s="84"/>
      <c r="BE53" s="84"/>
      <c r="BF53" s="85"/>
      <c r="BG53" s="72">
        <f>V53</f>
        <v>78</v>
      </c>
    </row>
    <row r="54" spans="1:59" ht="18" customHeight="1" thickBot="1">
      <c r="A54" s="10"/>
      <c r="B54" s="713"/>
      <c r="C54" s="715"/>
      <c r="D54" s="319" t="s">
        <v>29</v>
      </c>
      <c r="E54" s="29">
        <v>2</v>
      </c>
      <c r="F54" s="1">
        <v>2</v>
      </c>
      <c r="G54" s="21">
        <v>2</v>
      </c>
      <c r="H54" s="1">
        <v>2</v>
      </c>
      <c r="I54" s="1">
        <v>2</v>
      </c>
      <c r="J54" s="1">
        <v>2</v>
      </c>
      <c r="K54" s="1">
        <v>2</v>
      </c>
      <c r="L54" s="1">
        <v>2</v>
      </c>
      <c r="M54" s="1">
        <v>2</v>
      </c>
      <c r="N54" s="1">
        <v>2</v>
      </c>
      <c r="O54" s="1">
        <v>2</v>
      </c>
      <c r="P54" s="1">
        <v>2</v>
      </c>
      <c r="Q54" s="1">
        <v>3</v>
      </c>
      <c r="R54" s="1">
        <v>3</v>
      </c>
      <c r="S54" s="1">
        <v>3</v>
      </c>
      <c r="T54" s="1">
        <v>3</v>
      </c>
      <c r="U54" s="1">
        <v>3</v>
      </c>
      <c r="V54" s="107">
        <f>SUM(E54:U54)</f>
        <v>39</v>
      </c>
      <c r="W54" s="192"/>
      <c r="X54" s="193"/>
      <c r="Y54" s="33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102"/>
      <c r="AP54" s="238"/>
      <c r="AQ54" s="238"/>
      <c r="AR54" s="238"/>
      <c r="AS54" s="232"/>
      <c r="AT54" s="232"/>
      <c r="AU54" s="232"/>
      <c r="AV54" s="59"/>
      <c r="AW54" s="61"/>
      <c r="AX54" s="86"/>
      <c r="AY54" s="87"/>
      <c r="AZ54" s="87"/>
      <c r="BA54" s="87"/>
      <c r="BB54" s="87"/>
      <c r="BC54" s="87"/>
      <c r="BD54" s="87"/>
      <c r="BE54" s="87"/>
      <c r="BF54" s="88"/>
      <c r="BG54" s="268">
        <f>V54</f>
        <v>39</v>
      </c>
    </row>
    <row r="55" spans="1:59" ht="15" customHeight="1">
      <c r="A55" s="10"/>
      <c r="B55" s="34" t="s">
        <v>47</v>
      </c>
      <c r="C55" s="740" t="s">
        <v>48</v>
      </c>
      <c r="D55" s="204" t="s">
        <v>28</v>
      </c>
      <c r="E55" s="99"/>
      <c r="F55" s="100"/>
      <c r="G55" s="101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213"/>
      <c r="W55" s="192"/>
      <c r="X55" s="193"/>
      <c r="Y55" s="221">
        <v>8</v>
      </c>
      <c r="Z55" s="218">
        <v>8</v>
      </c>
      <c r="AA55" s="218">
        <v>8</v>
      </c>
      <c r="AB55" s="218">
        <v>8</v>
      </c>
      <c r="AC55" s="218">
        <v>8</v>
      </c>
      <c r="AD55" s="218">
        <v>8</v>
      </c>
      <c r="AE55" s="218">
        <v>8</v>
      </c>
      <c r="AF55" s="218">
        <v>8</v>
      </c>
      <c r="AG55" s="218">
        <v>8</v>
      </c>
      <c r="AH55" s="218">
        <v>8</v>
      </c>
      <c r="AI55" s="218">
        <v>8</v>
      </c>
      <c r="AJ55" s="218">
        <v>8</v>
      </c>
      <c r="AK55" s="218">
        <v>8</v>
      </c>
      <c r="AL55" s="218">
        <v>8</v>
      </c>
      <c r="AM55" s="218">
        <v>8</v>
      </c>
      <c r="AN55" s="218">
        <v>6</v>
      </c>
      <c r="AO55" s="218"/>
      <c r="AP55" s="238">
        <v>6</v>
      </c>
      <c r="AQ55" s="238"/>
      <c r="AR55" s="238"/>
      <c r="AS55" s="232"/>
      <c r="AT55" s="232"/>
      <c r="AU55" s="232"/>
      <c r="AV55" s="219"/>
      <c r="AW55" s="220">
        <f>SUM(Y55:AV55)</f>
        <v>132</v>
      </c>
      <c r="AX55" s="86"/>
      <c r="AY55" s="87"/>
      <c r="AZ55" s="87"/>
      <c r="BA55" s="87"/>
      <c r="BB55" s="87"/>
      <c r="BC55" s="87"/>
      <c r="BD55" s="87"/>
      <c r="BE55" s="87"/>
      <c r="BF55" s="88"/>
      <c r="BG55" s="63">
        <f>AW55</f>
        <v>132</v>
      </c>
    </row>
    <row r="56" spans="1:59" ht="12.75" customHeight="1" thickBot="1">
      <c r="A56" s="10"/>
      <c r="B56" s="74"/>
      <c r="C56" s="740"/>
      <c r="D56" s="30" t="s">
        <v>29</v>
      </c>
      <c r="E56" s="51"/>
      <c r="F56" s="50"/>
      <c r="G56" s="53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109"/>
      <c r="W56" s="194"/>
      <c r="X56" s="195"/>
      <c r="Y56" s="245">
        <v>4</v>
      </c>
      <c r="Z56" s="246">
        <v>5</v>
      </c>
      <c r="AA56" s="246">
        <v>4</v>
      </c>
      <c r="AB56" s="246">
        <v>5</v>
      </c>
      <c r="AC56" s="246">
        <v>4</v>
      </c>
      <c r="AD56" s="246">
        <v>5</v>
      </c>
      <c r="AE56" s="246">
        <v>4</v>
      </c>
      <c r="AF56" s="246">
        <v>4</v>
      </c>
      <c r="AG56" s="246">
        <v>4</v>
      </c>
      <c r="AH56" s="246">
        <v>4</v>
      </c>
      <c r="AI56" s="246">
        <v>4</v>
      </c>
      <c r="AJ56" s="246">
        <v>4</v>
      </c>
      <c r="AK56" s="246">
        <v>6</v>
      </c>
      <c r="AL56" s="246">
        <v>4</v>
      </c>
      <c r="AM56" s="246">
        <v>4</v>
      </c>
      <c r="AN56" s="246">
        <v>4</v>
      </c>
      <c r="AO56" s="247"/>
      <c r="AP56" s="239">
        <v>5</v>
      </c>
      <c r="AQ56" s="239"/>
      <c r="AR56" s="239"/>
      <c r="AS56" s="233"/>
      <c r="AT56" s="233"/>
      <c r="AU56" s="233"/>
      <c r="AV56" s="73"/>
      <c r="AW56" s="289">
        <f>SUM(Y56:AV56)</f>
        <v>74</v>
      </c>
      <c r="AX56" s="89"/>
      <c r="AY56" s="90"/>
      <c r="AZ56" s="90"/>
      <c r="BA56" s="90"/>
      <c r="BB56" s="90"/>
      <c r="BC56" s="90"/>
      <c r="BD56" s="90"/>
      <c r="BE56" s="90"/>
      <c r="BF56" s="91"/>
      <c r="BG56" s="270">
        <f>AW56</f>
        <v>74</v>
      </c>
    </row>
    <row r="57" spans="1:60" ht="18.75" customHeight="1" thickBot="1">
      <c r="A57" s="10"/>
      <c r="B57" s="120" t="s">
        <v>49</v>
      </c>
      <c r="C57" s="704" t="s">
        <v>68</v>
      </c>
      <c r="D57" s="310" t="s">
        <v>28</v>
      </c>
      <c r="E57" s="321">
        <f aca="true" t="shared" si="33" ref="E57:V57">E59+E61+E63+E65+E67</f>
        <v>0</v>
      </c>
      <c r="F57" s="323">
        <f t="shared" si="33"/>
        <v>0</v>
      </c>
      <c r="G57" s="323">
        <f t="shared" si="33"/>
        <v>0</v>
      </c>
      <c r="H57" s="323">
        <f t="shared" si="33"/>
        <v>0</v>
      </c>
      <c r="I57" s="323">
        <f t="shared" si="33"/>
        <v>0</v>
      </c>
      <c r="J57" s="323">
        <f t="shared" si="33"/>
        <v>0</v>
      </c>
      <c r="K57" s="323">
        <f t="shared" si="33"/>
        <v>0</v>
      </c>
      <c r="L57" s="323">
        <f t="shared" si="33"/>
        <v>0</v>
      </c>
      <c r="M57" s="323">
        <f t="shared" si="33"/>
        <v>0</v>
      </c>
      <c r="N57" s="323">
        <f t="shared" si="33"/>
        <v>0</v>
      </c>
      <c r="O57" s="323">
        <f t="shared" si="33"/>
        <v>0</v>
      </c>
      <c r="P57" s="323">
        <f t="shared" si="33"/>
        <v>0</v>
      </c>
      <c r="Q57" s="323">
        <f t="shared" si="33"/>
        <v>0</v>
      </c>
      <c r="R57" s="323">
        <f t="shared" si="33"/>
        <v>0</v>
      </c>
      <c r="S57" s="323">
        <f t="shared" si="33"/>
        <v>0</v>
      </c>
      <c r="T57" s="323">
        <f t="shared" si="33"/>
        <v>0</v>
      </c>
      <c r="U57" s="320">
        <f t="shared" si="33"/>
        <v>0</v>
      </c>
      <c r="V57" s="70">
        <f t="shared" si="33"/>
        <v>0</v>
      </c>
      <c r="W57" s="177"/>
      <c r="X57" s="178"/>
      <c r="Y57" s="70">
        <f aca="true" t="shared" si="34" ref="Y57:AW57">Y59+Y61+Y63+Y65+Y67</f>
        <v>8</v>
      </c>
      <c r="Z57" s="70">
        <f t="shared" si="34"/>
        <v>8</v>
      </c>
      <c r="AA57" s="70">
        <f t="shared" si="34"/>
        <v>8</v>
      </c>
      <c r="AB57" s="70">
        <f t="shared" si="34"/>
        <v>8</v>
      </c>
      <c r="AC57" s="70">
        <f t="shared" si="34"/>
        <v>8</v>
      </c>
      <c r="AD57" s="70">
        <f t="shared" si="34"/>
        <v>8</v>
      </c>
      <c r="AE57" s="70">
        <f t="shared" si="34"/>
        <v>8</v>
      </c>
      <c r="AF57" s="70">
        <f t="shared" si="34"/>
        <v>8</v>
      </c>
      <c r="AG57" s="70">
        <f t="shared" si="34"/>
        <v>8</v>
      </c>
      <c r="AH57" s="70">
        <f t="shared" si="34"/>
        <v>8</v>
      </c>
      <c r="AI57" s="70">
        <f t="shared" si="34"/>
        <v>8</v>
      </c>
      <c r="AJ57" s="70">
        <f t="shared" si="34"/>
        <v>6</v>
      </c>
      <c r="AK57" s="70">
        <f t="shared" si="34"/>
        <v>6</v>
      </c>
      <c r="AL57" s="70">
        <f t="shared" si="34"/>
        <v>10</v>
      </c>
      <c r="AM57" s="70">
        <f t="shared" si="34"/>
        <v>10</v>
      </c>
      <c r="AN57" s="70">
        <f t="shared" si="34"/>
        <v>10</v>
      </c>
      <c r="AO57" s="70">
        <f t="shared" si="34"/>
        <v>8</v>
      </c>
      <c r="AP57" s="70">
        <f t="shared" si="34"/>
        <v>0</v>
      </c>
      <c r="AQ57" s="70">
        <f t="shared" si="34"/>
        <v>24</v>
      </c>
      <c r="AR57" s="70">
        <f t="shared" si="34"/>
        <v>36</v>
      </c>
      <c r="AS57" s="70">
        <f t="shared" si="34"/>
        <v>12</v>
      </c>
      <c r="AT57" s="70">
        <f t="shared" si="34"/>
        <v>0</v>
      </c>
      <c r="AU57" s="70">
        <f t="shared" si="34"/>
        <v>24</v>
      </c>
      <c r="AV57" s="70">
        <f t="shared" si="34"/>
        <v>12</v>
      </c>
      <c r="AW57" s="70">
        <f t="shared" si="34"/>
        <v>246</v>
      </c>
      <c r="AX57" s="174"/>
      <c r="AY57" s="66"/>
      <c r="AZ57" s="66"/>
      <c r="BA57" s="66"/>
      <c r="BB57" s="66"/>
      <c r="BC57" s="66"/>
      <c r="BD57" s="66"/>
      <c r="BE57" s="67"/>
      <c r="BF57" s="124"/>
      <c r="BG57" s="68"/>
      <c r="BH57" s="290"/>
    </row>
    <row r="58" spans="1:60" ht="19.5" customHeight="1" thickBot="1">
      <c r="A58" s="10"/>
      <c r="B58" s="116"/>
      <c r="C58" s="705"/>
      <c r="D58" s="310" t="s">
        <v>29</v>
      </c>
      <c r="E58" s="321"/>
      <c r="F58" s="323"/>
      <c r="G58" s="323"/>
      <c r="H58" s="323"/>
      <c r="I58" s="323"/>
      <c r="J58" s="323"/>
      <c r="K58" s="323"/>
      <c r="L58" s="323">
        <f aca="true" t="shared" si="35" ref="L58:V58">L60+L62+L64+L66+L68</f>
        <v>0</v>
      </c>
      <c r="M58" s="323">
        <f t="shared" si="35"/>
        <v>0</v>
      </c>
      <c r="N58" s="323">
        <f t="shared" si="35"/>
        <v>0</v>
      </c>
      <c r="O58" s="323">
        <f t="shared" si="35"/>
        <v>0</v>
      </c>
      <c r="P58" s="323">
        <f t="shared" si="35"/>
        <v>0</v>
      </c>
      <c r="Q58" s="323">
        <f t="shared" si="35"/>
        <v>0</v>
      </c>
      <c r="R58" s="323">
        <f t="shared" si="35"/>
        <v>0</v>
      </c>
      <c r="S58" s="323">
        <f t="shared" si="35"/>
        <v>0</v>
      </c>
      <c r="T58" s="323">
        <f t="shared" si="35"/>
        <v>0</v>
      </c>
      <c r="U58" s="320">
        <f t="shared" si="35"/>
        <v>0</v>
      </c>
      <c r="V58" s="106">
        <f t="shared" si="35"/>
        <v>0</v>
      </c>
      <c r="W58" s="194"/>
      <c r="X58" s="195"/>
      <c r="Y58" s="106">
        <f aca="true" t="shared" si="36" ref="Y58:AW58">Y60+Y62+Y64+Y66+Y68</f>
        <v>4</v>
      </c>
      <c r="Z58" s="106">
        <f t="shared" si="36"/>
        <v>4</v>
      </c>
      <c r="AA58" s="106">
        <f t="shared" si="36"/>
        <v>4</v>
      </c>
      <c r="AB58" s="106">
        <f t="shared" si="36"/>
        <v>4</v>
      </c>
      <c r="AC58" s="106">
        <f t="shared" si="36"/>
        <v>4</v>
      </c>
      <c r="AD58" s="106">
        <f t="shared" si="36"/>
        <v>4</v>
      </c>
      <c r="AE58" s="106">
        <f t="shared" si="36"/>
        <v>4</v>
      </c>
      <c r="AF58" s="106">
        <f t="shared" si="36"/>
        <v>4</v>
      </c>
      <c r="AG58" s="106">
        <f t="shared" si="36"/>
        <v>4</v>
      </c>
      <c r="AH58" s="106">
        <f t="shared" si="36"/>
        <v>4</v>
      </c>
      <c r="AI58" s="106">
        <f t="shared" si="36"/>
        <v>4</v>
      </c>
      <c r="AJ58" s="106">
        <f t="shared" si="36"/>
        <v>3</v>
      </c>
      <c r="AK58" s="106">
        <f t="shared" si="36"/>
        <v>3</v>
      </c>
      <c r="AL58" s="106">
        <f t="shared" si="36"/>
        <v>5</v>
      </c>
      <c r="AM58" s="106">
        <f t="shared" si="36"/>
        <v>5</v>
      </c>
      <c r="AN58" s="106">
        <f t="shared" si="36"/>
        <v>5</v>
      </c>
      <c r="AO58" s="106">
        <f t="shared" si="36"/>
        <v>4</v>
      </c>
      <c r="AP58" s="106">
        <f t="shared" si="36"/>
        <v>0</v>
      </c>
      <c r="AQ58" s="106">
        <f t="shared" si="36"/>
        <v>0</v>
      </c>
      <c r="AR58" s="106">
        <f t="shared" si="36"/>
        <v>0</v>
      </c>
      <c r="AS58" s="106">
        <f t="shared" si="36"/>
        <v>0</v>
      </c>
      <c r="AT58" s="106">
        <f t="shared" si="36"/>
        <v>0</v>
      </c>
      <c r="AU58" s="106">
        <f t="shared" si="36"/>
        <v>0</v>
      </c>
      <c r="AV58" s="106">
        <f t="shared" si="36"/>
        <v>0</v>
      </c>
      <c r="AW58" s="106">
        <f t="shared" si="36"/>
        <v>69</v>
      </c>
      <c r="AX58" s="175"/>
      <c r="AY58" s="126"/>
      <c r="AZ58" s="126"/>
      <c r="BA58" s="126"/>
      <c r="BB58" s="126"/>
      <c r="BC58" s="126"/>
      <c r="BD58" s="126"/>
      <c r="BE58" s="127"/>
      <c r="BF58" s="128"/>
      <c r="BG58" s="115"/>
      <c r="BH58" s="290"/>
    </row>
    <row r="59" spans="1:60" ht="16.5" customHeight="1">
      <c r="A59" s="10"/>
      <c r="B59" s="699" t="s">
        <v>50</v>
      </c>
      <c r="C59" s="765" t="s">
        <v>51</v>
      </c>
      <c r="D59" s="204" t="s">
        <v>28</v>
      </c>
      <c r="E59" s="214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3"/>
      <c r="V59" s="224"/>
      <c r="W59" s="177"/>
      <c r="X59" s="196"/>
      <c r="Y59" s="241">
        <v>2</v>
      </c>
      <c r="Z59" s="242">
        <v>2</v>
      </c>
      <c r="AA59" s="242">
        <v>2</v>
      </c>
      <c r="AB59" s="242">
        <v>2</v>
      </c>
      <c r="AC59" s="242">
        <v>2</v>
      </c>
      <c r="AD59" s="242">
        <v>2</v>
      </c>
      <c r="AE59" s="242">
        <v>2</v>
      </c>
      <c r="AF59" s="242">
        <v>2</v>
      </c>
      <c r="AG59" s="242">
        <v>2</v>
      </c>
      <c r="AH59" s="242">
        <v>2</v>
      </c>
      <c r="AI59" s="242">
        <v>2</v>
      </c>
      <c r="AJ59" s="242">
        <v>2</v>
      </c>
      <c r="AK59" s="242">
        <v>2</v>
      </c>
      <c r="AL59" s="242">
        <v>2</v>
      </c>
      <c r="AM59" s="242">
        <v>2</v>
      </c>
      <c r="AN59" s="242">
        <v>2</v>
      </c>
      <c r="AO59" s="215"/>
      <c r="AP59" s="287"/>
      <c r="AQ59" s="237"/>
      <c r="AR59" s="237"/>
      <c r="AS59" s="231"/>
      <c r="AT59" s="231"/>
      <c r="AU59" s="231"/>
      <c r="AV59" s="284"/>
      <c r="AW59" s="226">
        <f aca="true" t="shared" si="37" ref="AW59:AW64">SUM(Y59:AV59)</f>
        <v>32</v>
      </c>
      <c r="AX59" s="83"/>
      <c r="AY59" s="84"/>
      <c r="AZ59" s="84"/>
      <c r="BA59" s="84"/>
      <c r="BB59" s="84"/>
      <c r="BC59" s="84"/>
      <c r="BD59" s="84"/>
      <c r="BE59" s="84"/>
      <c r="BF59" s="85"/>
      <c r="BG59" s="201">
        <f aca="true" t="shared" si="38" ref="BG59:BG65">AW59</f>
        <v>32</v>
      </c>
      <c r="BH59" s="290"/>
    </row>
    <row r="60" spans="1:60" ht="18" customHeight="1">
      <c r="A60" s="10"/>
      <c r="B60" s="700"/>
      <c r="C60" s="766"/>
      <c r="D60" s="24" t="s">
        <v>29</v>
      </c>
      <c r="E60" s="139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1"/>
      <c r="V60" s="142"/>
      <c r="W60" s="192"/>
      <c r="X60" s="197"/>
      <c r="Y60" s="139">
        <v>1</v>
      </c>
      <c r="Z60" s="102">
        <v>1</v>
      </c>
      <c r="AA60" s="102">
        <v>1</v>
      </c>
      <c r="AB60" s="102">
        <v>1</v>
      </c>
      <c r="AC60" s="102">
        <v>1</v>
      </c>
      <c r="AD60" s="102">
        <v>1</v>
      </c>
      <c r="AE60" s="102">
        <v>1</v>
      </c>
      <c r="AF60" s="102">
        <v>1</v>
      </c>
      <c r="AG60" s="102">
        <v>1</v>
      </c>
      <c r="AH60" s="102">
        <v>1</v>
      </c>
      <c r="AI60" s="102">
        <v>1</v>
      </c>
      <c r="AJ60" s="102">
        <v>1</v>
      </c>
      <c r="AK60" s="102">
        <v>1</v>
      </c>
      <c r="AL60" s="102">
        <v>1</v>
      </c>
      <c r="AM60" s="102">
        <v>1</v>
      </c>
      <c r="AN60" s="102">
        <v>1</v>
      </c>
      <c r="AO60" s="102"/>
      <c r="AP60" s="288"/>
      <c r="AQ60" s="238"/>
      <c r="AR60" s="238"/>
      <c r="AS60" s="232"/>
      <c r="AT60" s="232"/>
      <c r="AU60" s="232"/>
      <c r="AV60" s="285"/>
      <c r="AW60" s="199">
        <f t="shared" si="37"/>
        <v>16</v>
      </c>
      <c r="AX60" s="86"/>
      <c r="AY60" s="87"/>
      <c r="AZ60" s="87"/>
      <c r="BA60" s="87"/>
      <c r="BB60" s="87"/>
      <c r="BC60" s="87"/>
      <c r="BD60" s="87"/>
      <c r="BE60" s="87"/>
      <c r="BF60" s="88"/>
      <c r="BG60" s="274">
        <f t="shared" si="38"/>
        <v>16</v>
      </c>
      <c r="BH60" s="290"/>
    </row>
    <row r="61" spans="1:60" ht="13.5" customHeight="1">
      <c r="A61" s="10"/>
      <c r="B61" s="145" t="s">
        <v>69</v>
      </c>
      <c r="C61" s="715" t="s">
        <v>70</v>
      </c>
      <c r="D61" s="204" t="s">
        <v>28</v>
      </c>
      <c r="E61" s="214"/>
      <c r="F61" s="222"/>
      <c r="G61" s="223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3"/>
      <c r="V61" s="225"/>
      <c r="W61" s="190"/>
      <c r="X61" s="191"/>
      <c r="Y61" s="241">
        <v>6</v>
      </c>
      <c r="Z61" s="242">
        <v>6</v>
      </c>
      <c r="AA61" s="242">
        <v>6</v>
      </c>
      <c r="AB61" s="242">
        <v>6</v>
      </c>
      <c r="AC61" s="242">
        <v>6</v>
      </c>
      <c r="AD61" s="242">
        <v>4</v>
      </c>
      <c r="AE61" s="242">
        <v>4</v>
      </c>
      <c r="AF61" s="242">
        <v>4</v>
      </c>
      <c r="AG61" s="242">
        <v>4</v>
      </c>
      <c r="AH61" s="242">
        <v>4</v>
      </c>
      <c r="AI61" s="242">
        <v>4</v>
      </c>
      <c r="AJ61" s="242">
        <v>2</v>
      </c>
      <c r="AK61" s="242">
        <v>2</v>
      </c>
      <c r="AL61" s="242">
        <v>4</v>
      </c>
      <c r="AM61" s="242">
        <v>4</v>
      </c>
      <c r="AN61" s="242">
        <v>4</v>
      </c>
      <c r="AO61" s="242">
        <v>4</v>
      </c>
      <c r="AP61" s="287"/>
      <c r="AQ61" s="237"/>
      <c r="AR61" s="237"/>
      <c r="AS61" s="231"/>
      <c r="AT61" s="231"/>
      <c r="AU61" s="231"/>
      <c r="AV61" s="284"/>
      <c r="AW61" s="217">
        <f t="shared" si="37"/>
        <v>74</v>
      </c>
      <c r="AX61" s="83"/>
      <c r="AY61" s="84"/>
      <c r="AZ61" s="84"/>
      <c r="BA61" s="84"/>
      <c r="BB61" s="84"/>
      <c r="BC61" s="84"/>
      <c r="BD61" s="84"/>
      <c r="BE61" s="84"/>
      <c r="BF61" s="85"/>
      <c r="BG61" s="203">
        <f t="shared" si="38"/>
        <v>74</v>
      </c>
      <c r="BH61" s="290"/>
    </row>
    <row r="62" spans="1:60" ht="15" customHeight="1">
      <c r="A62" s="10"/>
      <c r="B62" s="23"/>
      <c r="C62" s="715"/>
      <c r="D62" s="24" t="s">
        <v>29</v>
      </c>
      <c r="E62" s="136"/>
      <c r="F62" s="137"/>
      <c r="G62" s="138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8"/>
      <c r="V62" s="144"/>
      <c r="W62" s="190"/>
      <c r="X62" s="191"/>
      <c r="Y62" s="136">
        <v>3</v>
      </c>
      <c r="Z62" s="104">
        <v>3</v>
      </c>
      <c r="AA62" s="104">
        <v>3</v>
      </c>
      <c r="AB62" s="104">
        <v>3</v>
      </c>
      <c r="AC62" s="104">
        <v>3</v>
      </c>
      <c r="AD62" s="104">
        <v>2</v>
      </c>
      <c r="AE62" s="104">
        <v>2</v>
      </c>
      <c r="AF62" s="104">
        <v>2</v>
      </c>
      <c r="AG62" s="104">
        <v>2</v>
      </c>
      <c r="AH62" s="104">
        <v>2</v>
      </c>
      <c r="AI62" s="104">
        <v>2</v>
      </c>
      <c r="AJ62" s="104">
        <v>1</v>
      </c>
      <c r="AK62" s="104">
        <v>1</v>
      </c>
      <c r="AL62" s="104">
        <v>2</v>
      </c>
      <c r="AM62" s="104">
        <v>2</v>
      </c>
      <c r="AN62" s="104">
        <v>2</v>
      </c>
      <c r="AO62" s="104">
        <v>2</v>
      </c>
      <c r="AP62" s="287"/>
      <c r="AQ62" s="237"/>
      <c r="AR62" s="237"/>
      <c r="AS62" s="231"/>
      <c r="AT62" s="231"/>
      <c r="AU62" s="231"/>
      <c r="AV62" s="284"/>
      <c r="AW62" s="200">
        <f t="shared" si="37"/>
        <v>37</v>
      </c>
      <c r="AX62" s="83"/>
      <c r="AY62" s="84"/>
      <c r="AZ62" s="84"/>
      <c r="BA62" s="84"/>
      <c r="BB62" s="84"/>
      <c r="BC62" s="84"/>
      <c r="BD62" s="84"/>
      <c r="BE62" s="84"/>
      <c r="BF62" s="85"/>
      <c r="BG62" s="273">
        <f t="shared" si="38"/>
        <v>37</v>
      </c>
      <c r="BH62" s="290"/>
    </row>
    <row r="63" spans="1:60" ht="14.25" customHeight="1">
      <c r="A63" s="10"/>
      <c r="B63" s="248" t="s">
        <v>74</v>
      </c>
      <c r="C63" s="734" t="s">
        <v>75</v>
      </c>
      <c r="D63" s="204" t="s">
        <v>28</v>
      </c>
      <c r="E63" s="214"/>
      <c r="F63" s="222"/>
      <c r="G63" s="223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3"/>
      <c r="V63" s="225"/>
      <c r="W63" s="190"/>
      <c r="X63" s="191"/>
      <c r="Y63" s="214"/>
      <c r="Z63" s="215"/>
      <c r="AA63" s="215"/>
      <c r="AB63" s="215"/>
      <c r="AC63" s="215"/>
      <c r="AD63" s="215">
        <v>2</v>
      </c>
      <c r="AE63" s="215">
        <v>2</v>
      </c>
      <c r="AF63" s="215">
        <v>2</v>
      </c>
      <c r="AG63" s="215">
        <v>2</v>
      </c>
      <c r="AH63" s="215">
        <v>2</v>
      </c>
      <c r="AI63" s="215">
        <v>2</v>
      </c>
      <c r="AJ63" s="215">
        <v>2</v>
      </c>
      <c r="AK63" s="215">
        <v>2</v>
      </c>
      <c r="AL63" s="215">
        <v>4</v>
      </c>
      <c r="AM63" s="215">
        <v>4</v>
      </c>
      <c r="AN63" s="215">
        <v>4</v>
      </c>
      <c r="AO63" s="215">
        <v>4</v>
      </c>
      <c r="AP63" s="287"/>
      <c r="AQ63" s="237"/>
      <c r="AR63" s="237"/>
      <c r="AS63" s="231"/>
      <c r="AT63" s="231"/>
      <c r="AU63" s="231"/>
      <c r="AV63" s="284"/>
      <c r="AW63" s="217">
        <f t="shared" si="37"/>
        <v>32</v>
      </c>
      <c r="AX63" s="83"/>
      <c r="AY63" s="84"/>
      <c r="AZ63" s="84"/>
      <c r="BA63" s="84"/>
      <c r="BB63" s="84"/>
      <c r="BC63" s="84"/>
      <c r="BD63" s="84"/>
      <c r="BE63" s="84"/>
      <c r="BF63" s="85"/>
      <c r="BG63" s="203">
        <f t="shared" si="38"/>
        <v>32</v>
      </c>
      <c r="BH63" s="290"/>
    </row>
    <row r="64" spans="1:60" ht="12.75" customHeight="1">
      <c r="A64" s="10"/>
      <c r="B64" s="249"/>
      <c r="C64" s="735"/>
      <c r="D64" s="24" t="s">
        <v>29</v>
      </c>
      <c r="E64" s="136"/>
      <c r="F64" s="137"/>
      <c r="G64" s="138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8"/>
      <c r="V64" s="144"/>
      <c r="W64" s="190"/>
      <c r="X64" s="191"/>
      <c r="Y64" s="136"/>
      <c r="Z64" s="104"/>
      <c r="AA64" s="104"/>
      <c r="AB64" s="104"/>
      <c r="AC64" s="104"/>
      <c r="AD64" s="104">
        <v>1</v>
      </c>
      <c r="AE64" s="104">
        <v>1</v>
      </c>
      <c r="AF64" s="104">
        <v>1</v>
      </c>
      <c r="AG64" s="104">
        <v>1</v>
      </c>
      <c r="AH64" s="104">
        <v>1</v>
      </c>
      <c r="AI64" s="104">
        <v>1</v>
      </c>
      <c r="AJ64" s="104">
        <v>1</v>
      </c>
      <c r="AK64" s="104">
        <v>1</v>
      </c>
      <c r="AL64" s="104">
        <v>2</v>
      </c>
      <c r="AM64" s="104">
        <v>2</v>
      </c>
      <c r="AN64" s="104">
        <v>2</v>
      </c>
      <c r="AO64" s="104">
        <v>2</v>
      </c>
      <c r="AP64" s="237"/>
      <c r="AQ64" s="237"/>
      <c r="AR64" s="237"/>
      <c r="AS64" s="231"/>
      <c r="AT64" s="231"/>
      <c r="AU64" s="231"/>
      <c r="AV64" s="284"/>
      <c r="AW64" s="272">
        <f t="shared" si="37"/>
        <v>16</v>
      </c>
      <c r="AX64" s="83"/>
      <c r="AY64" s="84"/>
      <c r="AZ64" s="84"/>
      <c r="BA64" s="84"/>
      <c r="BB64" s="84"/>
      <c r="BC64" s="84"/>
      <c r="BD64" s="84"/>
      <c r="BE64" s="84"/>
      <c r="BF64" s="85"/>
      <c r="BG64" s="273">
        <f t="shared" si="38"/>
        <v>16</v>
      </c>
      <c r="BH64" s="290"/>
    </row>
    <row r="65" spans="1:60" ht="18" customHeight="1">
      <c r="A65" s="10"/>
      <c r="B65" s="145" t="s">
        <v>71</v>
      </c>
      <c r="C65" s="131" t="s">
        <v>43</v>
      </c>
      <c r="D65" s="23" t="s">
        <v>28</v>
      </c>
      <c r="E65" s="214"/>
      <c r="F65" s="222"/>
      <c r="G65" s="223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223"/>
      <c r="V65" s="225"/>
      <c r="W65" s="190"/>
      <c r="X65" s="191"/>
      <c r="Y65" s="214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37"/>
      <c r="AQ65" s="243">
        <v>24</v>
      </c>
      <c r="AR65" s="243">
        <v>36</v>
      </c>
      <c r="AS65" s="231">
        <v>12</v>
      </c>
      <c r="AT65" s="231"/>
      <c r="AU65" s="231"/>
      <c r="AV65" s="284"/>
      <c r="AW65" s="217">
        <f>SUM(AQ65:AV65)</f>
        <v>72</v>
      </c>
      <c r="AX65" s="83"/>
      <c r="AY65" s="84"/>
      <c r="AZ65" s="84"/>
      <c r="BA65" s="84"/>
      <c r="BB65" s="84"/>
      <c r="BC65" s="84"/>
      <c r="BD65" s="84"/>
      <c r="BE65" s="84"/>
      <c r="BF65" s="85"/>
      <c r="BG65" s="203">
        <f t="shared" si="38"/>
        <v>72</v>
      </c>
      <c r="BH65" s="290"/>
    </row>
    <row r="66" spans="1:60" ht="18" customHeight="1" hidden="1">
      <c r="A66" s="10"/>
      <c r="B66" s="146"/>
      <c r="C66" s="75"/>
      <c r="D66" s="24" t="s">
        <v>29</v>
      </c>
      <c r="E66" s="136"/>
      <c r="F66" s="137"/>
      <c r="G66" s="138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8"/>
      <c r="V66" s="144"/>
      <c r="W66" s="190"/>
      <c r="X66" s="191"/>
      <c r="Y66" s="136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237"/>
      <c r="AQ66" s="237"/>
      <c r="AR66" s="237"/>
      <c r="AS66" s="231"/>
      <c r="AT66" s="231"/>
      <c r="AU66" s="231"/>
      <c r="AV66" s="198"/>
      <c r="AW66" s="200"/>
      <c r="AX66" s="83"/>
      <c r="AY66" s="84"/>
      <c r="AZ66" s="84"/>
      <c r="BA66" s="84"/>
      <c r="BB66" s="84"/>
      <c r="BC66" s="84"/>
      <c r="BD66" s="84"/>
      <c r="BE66" s="84"/>
      <c r="BF66" s="85"/>
      <c r="BG66" s="203"/>
      <c r="BH66" s="52"/>
    </row>
    <row r="67" spans="1:59" ht="12.75" customHeight="1" thickBot="1">
      <c r="A67" s="10"/>
      <c r="B67" s="143" t="s">
        <v>72</v>
      </c>
      <c r="C67" s="732" t="s">
        <v>45</v>
      </c>
      <c r="D67" s="132" t="s">
        <v>28</v>
      </c>
      <c r="E67" s="83"/>
      <c r="F67" s="84"/>
      <c r="G67" s="85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5"/>
      <c r="V67" s="204"/>
      <c r="W67" s="185"/>
      <c r="X67" s="186"/>
      <c r="Y67" s="83"/>
      <c r="Z67" s="205"/>
      <c r="AA67" s="205"/>
      <c r="AB67" s="205"/>
      <c r="AC67" s="205"/>
      <c r="AD67" s="205"/>
      <c r="AE67" s="205"/>
      <c r="AF67" s="205"/>
      <c r="AG67" s="205"/>
      <c r="AH67" s="205"/>
      <c r="AI67" s="205"/>
      <c r="AJ67" s="205"/>
      <c r="AK67" s="205"/>
      <c r="AL67" s="205"/>
      <c r="AM67" s="205"/>
      <c r="AN67" s="205"/>
      <c r="AO67" s="205"/>
      <c r="AP67" s="234"/>
      <c r="AQ67" s="234"/>
      <c r="AR67" s="234"/>
      <c r="AS67" s="227"/>
      <c r="AT67" s="227"/>
      <c r="AU67" s="227">
        <v>24</v>
      </c>
      <c r="AV67" s="206">
        <v>12</v>
      </c>
      <c r="AW67" s="217">
        <f>SUM(Y67:AV67)</f>
        <v>36</v>
      </c>
      <c r="AX67" s="83"/>
      <c r="AY67" s="84"/>
      <c r="AZ67" s="84"/>
      <c r="BA67" s="84"/>
      <c r="BB67" s="84"/>
      <c r="BC67" s="84"/>
      <c r="BD67" s="84"/>
      <c r="BE67" s="84"/>
      <c r="BF67" s="85"/>
      <c r="BG67" s="6">
        <f>AW67</f>
        <v>36</v>
      </c>
    </row>
    <row r="68" spans="1:59" ht="15" customHeight="1" hidden="1" thickBot="1">
      <c r="A68" s="10"/>
      <c r="B68" s="132"/>
      <c r="C68" s="733"/>
      <c r="D68" s="311" t="s">
        <v>29</v>
      </c>
      <c r="E68" s="41"/>
      <c r="F68" s="2"/>
      <c r="G68" s="2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2"/>
      <c r="V68" s="133"/>
      <c r="W68" s="114"/>
      <c r="X68" s="184"/>
      <c r="Y68" s="18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03"/>
      <c r="AP68" s="235"/>
      <c r="AQ68" s="235"/>
      <c r="AR68" s="235"/>
      <c r="AS68" s="228"/>
      <c r="AT68" s="228"/>
      <c r="AU68" s="228"/>
      <c r="AV68" s="105"/>
      <c r="AW68" s="135"/>
      <c r="AX68" s="89"/>
      <c r="AY68" s="90"/>
      <c r="AZ68" s="90"/>
      <c r="BA68" s="90"/>
      <c r="BB68" s="90"/>
      <c r="BC68" s="90"/>
      <c r="BD68" s="90"/>
      <c r="BE68" s="90"/>
      <c r="BF68" s="91"/>
      <c r="BG68" s="134">
        <f>V68+AW68</f>
        <v>0</v>
      </c>
    </row>
    <row r="69" spans="1:59" ht="15.75" thickBot="1">
      <c r="A69" s="721"/>
      <c r="B69" s="723" t="s">
        <v>23</v>
      </c>
      <c r="C69" s="724"/>
      <c r="D69" s="724"/>
      <c r="E69" s="303">
        <f aca="true" t="shared" si="39" ref="E69:V69">E7+E19+E23</f>
        <v>36</v>
      </c>
      <c r="F69" s="19">
        <f t="shared" si="39"/>
        <v>36</v>
      </c>
      <c r="G69" s="19">
        <f t="shared" si="39"/>
        <v>36</v>
      </c>
      <c r="H69" s="19">
        <f t="shared" si="39"/>
        <v>36</v>
      </c>
      <c r="I69" s="19">
        <f t="shared" si="39"/>
        <v>36</v>
      </c>
      <c r="J69" s="19">
        <f t="shared" si="39"/>
        <v>36</v>
      </c>
      <c r="K69" s="19">
        <f t="shared" si="39"/>
        <v>36</v>
      </c>
      <c r="L69" s="19">
        <f t="shared" si="39"/>
        <v>36</v>
      </c>
      <c r="M69" s="19">
        <f t="shared" si="39"/>
        <v>36</v>
      </c>
      <c r="N69" s="19">
        <f t="shared" si="39"/>
        <v>36</v>
      </c>
      <c r="O69" s="19">
        <f t="shared" si="39"/>
        <v>36</v>
      </c>
      <c r="P69" s="19">
        <f t="shared" si="39"/>
        <v>36</v>
      </c>
      <c r="Q69" s="19">
        <f t="shared" si="39"/>
        <v>36</v>
      </c>
      <c r="R69" s="19">
        <f t="shared" si="39"/>
        <v>36</v>
      </c>
      <c r="S69" s="19">
        <f t="shared" si="39"/>
        <v>36</v>
      </c>
      <c r="T69" s="19">
        <f t="shared" si="39"/>
        <v>30</v>
      </c>
      <c r="U69" s="19">
        <f t="shared" si="39"/>
        <v>24</v>
      </c>
      <c r="V69" s="307">
        <f t="shared" si="39"/>
        <v>594</v>
      </c>
      <c r="W69" s="177"/>
      <c r="X69" s="178"/>
      <c r="Y69" s="19">
        <f aca="true" t="shared" si="40" ref="Y69:AW69">Y7+Y19+Y23</f>
        <v>36</v>
      </c>
      <c r="Z69" s="19">
        <f t="shared" si="40"/>
        <v>36</v>
      </c>
      <c r="AA69" s="19">
        <f t="shared" si="40"/>
        <v>36</v>
      </c>
      <c r="AB69" s="19">
        <f t="shared" si="40"/>
        <v>36</v>
      </c>
      <c r="AC69" s="19">
        <f t="shared" si="40"/>
        <v>36</v>
      </c>
      <c r="AD69" s="19">
        <f t="shared" si="40"/>
        <v>36</v>
      </c>
      <c r="AE69" s="19">
        <f t="shared" si="40"/>
        <v>36</v>
      </c>
      <c r="AF69" s="19">
        <f t="shared" si="40"/>
        <v>36</v>
      </c>
      <c r="AG69" s="19">
        <f t="shared" si="40"/>
        <v>36</v>
      </c>
      <c r="AH69" s="19">
        <f t="shared" si="40"/>
        <v>36</v>
      </c>
      <c r="AI69" s="19">
        <f t="shared" si="40"/>
        <v>36</v>
      </c>
      <c r="AJ69" s="19">
        <f t="shared" si="40"/>
        <v>36</v>
      </c>
      <c r="AK69" s="19">
        <f t="shared" si="40"/>
        <v>36</v>
      </c>
      <c r="AL69" s="19">
        <f t="shared" si="40"/>
        <v>36</v>
      </c>
      <c r="AM69" s="19">
        <f t="shared" si="40"/>
        <v>36</v>
      </c>
      <c r="AN69" s="19">
        <f t="shared" si="40"/>
        <v>36</v>
      </c>
      <c r="AO69" s="19">
        <f t="shared" si="40"/>
        <v>30</v>
      </c>
      <c r="AP69" s="19">
        <f t="shared" si="40"/>
        <v>30</v>
      </c>
      <c r="AQ69" s="19">
        <f t="shared" si="40"/>
        <v>36</v>
      </c>
      <c r="AR69" s="19">
        <f t="shared" si="40"/>
        <v>36</v>
      </c>
      <c r="AS69" s="19">
        <f t="shared" si="40"/>
        <v>36</v>
      </c>
      <c r="AT69" s="19">
        <f t="shared" si="40"/>
        <v>36</v>
      </c>
      <c r="AU69" s="19">
        <f t="shared" si="40"/>
        <v>36</v>
      </c>
      <c r="AV69" s="19">
        <f t="shared" si="40"/>
        <v>12</v>
      </c>
      <c r="AW69" s="19">
        <f t="shared" si="40"/>
        <v>828</v>
      </c>
      <c r="AX69" s="92">
        <v>0</v>
      </c>
      <c r="AY69" s="93">
        <v>0</v>
      </c>
      <c r="AZ69" s="93">
        <v>0</v>
      </c>
      <c r="BA69" s="93">
        <v>0</v>
      </c>
      <c r="BB69" s="93">
        <v>0</v>
      </c>
      <c r="BC69" s="93">
        <v>0</v>
      </c>
      <c r="BD69" s="93">
        <v>0</v>
      </c>
      <c r="BE69" s="93">
        <v>0</v>
      </c>
      <c r="BF69" s="94">
        <v>0</v>
      </c>
      <c r="BG69" s="110">
        <f>V69+AW69</f>
        <v>1422</v>
      </c>
    </row>
    <row r="70" spans="1:59" ht="15.75" thickBot="1">
      <c r="A70" s="721"/>
      <c r="B70" s="291"/>
      <c r="C70" s="305" t="s">
        <v>80</v>
      </c>
      <c r="D70" s="324"/>
      <c r="E70" s="304"/>
      <c r="F70" s="326"/>
      <c r="G70" s="326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  <c r="T70" s="326">
        <v>6</v>
      </c>
      <c r="U70" s="326">
        <v>12</v>
      </c>
      <c r="V70" s="325">
        <f>SUM(E70:U70)</f>
        <v>18</v>
      </c>
      <c r="W70" s="214"/>
      <c r="X70" s="191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>
        <v>6</v>
      </c>
      <c r="AP70" s="19">
        <v>6</v>
      </c>
      <c r="AQ70" s="19"/>
      <c r="AR70" s="19"/>
      <c r="AS70" s="19"/>
      <c r="AT70" s="19"/>
      <c r="AU70" s="19"/>
      <c r="AV70" s="19">
        <v>24</v>
      </c>
      <c r="AW70" s="307"/>
      <c r="AX70" s="214"/>
      <c r="AY70" s="222"/>
      <c r="AZ70" s="222"/>
      <c r="BA70" s="222"/>
      <c r="BB70" s="222"/>
      <c r="BC70" s="222"/>
      <c r="BD70" s="222"/>
      <c r="BE70" s="222"/>
      <c r="BF70" s="223"/>
      <c r="BG70" s="72"/>
    </row>
    <row r="71" spans="1:59" ht="15.75" thickBot="1">
      <c r="A71" s="721"/>
      <c r="B71" s="729" t="s">
        <v>24</v>
      </c>
      <c r="C71" s="730"/>
      <c r="D71" s="730"/>
      <c r="E71" s="303">
        <f aca="true" t="shared" si="41" ref="E71:V71">E8+E20+E24</f>
        <v>18</v>
      </c>
      <c r="F71" s="19">
        <f t="shared" si="41"/>
        <v>18</v>
      </c>
      <c r="G71" s="19">
        <f t="shared" si="41"/>
        <v>18</v>
      </c>
      <c r="H71" s="19">
        <f t="shared" si="41"/>
        <v>18</v>
      </c>
      <c r="I71" s="19">
        <f t="shared" si="41"/>
        <v>18</v>
      </c>
      <c r="J71" s="19">
        <f t="shared" si="41"/>
        <v>18</v>
      </c>
      <c r="K71" s="19">
        <f t="shared" si="41"/>
        <v>18</v>
      </c>
      <c r="L71" s="19">
        <f t="shared" si="41"/>
        <v>18</v>
      </c>
      <c r="M71" s="19">
        <f t="shared" si="41"/>
        <v>18</v>
      </c>
      <c r="N71" s="19">
        <f t="shared" si="41"/>
        <v>18</v>
      </c>
      <c r="O71" s="19">
        <f t="shared" si="41"/>
        <v>18</v>
      </c>
      <c r="P71" s="19">
        <f t="shared" si="41"/>
        <v>18</v>
      </c>
      <c r="Q71" s="19">
        <f t="shared" si="41"/>
        <v>18</v>
      </c>
      <c r="R71" s="19">
        <f t="shared" si="41"/>
        <v>18</v>
      </c>
      <c r="S71" s="19">
        <f t="shared" si="41"/>
        <v>18</v>
      </c>
      <c r="T71" s="19">
        <f t="shared" si="41"/>
        <v>15</v>
      </c>
      <c r="U71" s="307">
        <f t="shared" si="41"/>
        <v>12</v>
      </c>
      <c r="V71" s="20">
        <f t="shared" si="41"/>
        <v>297</v>
      </c>
      <c r="W71" s="192"/>
      <c r="X71" s="193"/>
      <c r="Y71" s="20">
        <f aca="true" t="shared" si="42" ref="Y71:AW71">Y8+Y20+Y24</f>
        <v>18</v>
      </c>
      <c r="Z71" s="20">
        <f t="shared" si="42"/>
        <v>18</v>
      </c>
      <c r="AA71" s="20">
        <f t="shared" si="42"/>
        <v>18</v>
      </c>
      <c r="AB71" s="20">
        <f t="shared" si="42"/>
        <v>18</v>
      </c>
      <c r="AC71" s="20">
        <f t="shared" si="42"/>
        <v>18</v>
      </c>
      <c r="AD71" s="20">
        <f t="shared" si="42"/>
        <v>18</v>
      </c>
      <c r="AE71" s="20">
        <f t="shared" si="42"/>
        <v>18</v>
      </c>
      <c r="AF71" s="20">
        <f t="shared" si="42"/>
        <v>18</v>
      </c>
      <c r="AG71" s="20">
        <f t="shared" si="42"/>
        <v>18</v>
      </c>
      <c r="AH71" s="20">
        <f t="shared" si="42"/>
        <v>18</v>
      </c>
      <c r="AI71" s="20">
        <f t="shared" si="42"/>
        <v>18</v>
      </c>
      <c r="AJ71" s="20">
        <f t="shared" si="42"/>
        <v>18</v>
      </c>
      <c r="AK71" s="20">
        <f t="shared" si="42"/>
        <v>18</v>
      </c>
      <c r="AL71" s="20">
        <f t="shared" si="42"/>
        <v>18</v>
      </c>
      <c r="AM71" s="20">
        <f t="shared" si="42"/>
        <v>18</v>
      </c>
      <c r="AN71" s="20">
        <f t="shared" si="42"/>
        <v>18</v>
      </c>
      <c r="AO71" s="20">
        <f t="shared" si="42"/>
        <v>13</v>
      </c>
      <c r="AP71" s="20">
        <f t="shared" si="42"/>
        <v>5</v>
      </c>
      <c r="AQ71" s="20">
        <f t="shared" si="42"/>
        <v>0</v>
      </c>
      <c r="AR71" s="20">
        <f t="shared" si="42"/>
        <v>0</v>
      </c>
      <c r="AS71" s="20">
        <f t="shared" si="42"/>
        <v>0</v>
      </c>
      <c r="AT71" s="20">
        <f t="shared" si="42"/>
        <v>0</v>
      </c>
      <c r="AU71" s="20">
        <f t="shared" si="42"/>
        <v>0</v>
      </c>
      <c r="AV71" s="20">
        <f t="shared" si="42"/>
        <v>0</v>
      </c>
      <c r="AW71" s="20">
        <f t="shared" si="42"/>
        <v>306</v>
      </c>
      <c r="AX71" s="99">
        <v>0</v>
      </c>
      <c r="AY71" s="100">
        <v>0</v>
      </c>
      <c r="AZ71" s="100">
        <v>0</v>
      </c>
      <c r="BA71" s="100">
        <v>0</v>
      </c>
      <c r="BB71" s="100">
        <v>0</v>
      </c>
      <c r="BC71" s="100">
        <v>0</v>
      </c>
      <c r="BD71" s="100">
        <v>0</v>
      </c>
      <c r="BE71" s="100">
        <v>0</v>
      </c>
      <c r="BF71" s="101">
        <v>0</v>
      </c>
      <c r="BG71" s="63">
        <f>V71+AW71</f>
        <v>603</v>
      </c>
    </row>
    <row r="72" spans="1:59" ht="15.75" thickBot="1">
      <c r="A72" s="722"/>
      <c r="B72" s="723" t="s">
        <v>25</v>
      </c>
      <c r="C72" s="731"/>
      <c r="D72" s="731"/>
      <c r="E72" s="327">
        <f aca="true" t="shared" si="43" ref="E72:V72">E69+E71</f>
        <v>54</v>
      </c>
      <c r="F72" s="328">
        <f t="shared" si="43"/>
        <v>54</v>
      </c>
      <c r="G72" s="328">
        <f t="shared" si="43"/>
        <v>54</v>
      </c>
      <c r="H72" s="328">
        <f t="shared" si="43"/>
        <v>54</v>
      </c>
      <c r="I72" s="328">
        <f t="shared" si="43"/>
        <v>54</v>
      </c>
      <c r="J72" s="328">
        <f t="shared" si="43"/>
        <v>54</v>
      </c>
      <c r="K72" s="328">
        <f t="shared" si="43"/>
        <v>54</v>
      </c>
      <c r="L72" s="328">
        <f t="shared" si="43"/>
        <v>54</v>
      </c>
      <c r="M72" s="328">
        <f t="shared" si="43"/>
        <v>54</v>
      </c>
      <c r="N72" s="328">
        <f t="shared" si="43"/>
        <v>54</v>
      </c>
      <c r="O72" s="328">
        <f t="shared" si="43"/>
        <v>54</v>
      </c>
      <c r="P72" s="328">
        <f t="shared" si="43"/>
        <v>54</v>
      </c>
      <c r="Q72" s="328">
        <f t="shared" si="43"/>
        <v>54</v>
      </c>
      <c r="R72" s="328">
        <f t="shared" si="43"/>
        <v>54</v>
      </c>
      <c r="S72" s="328">
        <f t="shared" si="43"/>
        <v>54</v>
      </c>
      <c r="T72" s="328">
        <f t="shared" si="43"/>
        <v>45</v>
      </c>
      <c r="U72" s="328">
        <f t="shared" si="43"/>
        <v>36</v>
      </c>
      <c r="V72" s="19">
        <f t="shared" si="43"/>
        <v>891</v>
      </c>
      <c r="W72" s="244"/>
      <c r="X72" s="180"/>
      <c r="Y72" s="19">
        <f aca="true" t="shared" si="44" ref="Y72:AX72">Y69+Y71</f>
        <v>54</v>
      </c>
      <c r="Z72" s="19">
        <f t="shared" si="44"/>
        <v>54</v>
      </c>
      <c r="AA72" s="19">
        <f t="shared" si="44"/>
        <v>54</v>
      </c>
      <c r="AB72" s="19">
        <f t="shared" si="44"/>
        <v>54</v>
      </c>
      <c r="AC72" s="19">
        <f t="shared" si="44"/>
        <v>54</v>
      </c>
      <c r="AD72" s="19">
        <f t="shared" si="44"/>
        <v>54</v>
      </c>
      <c r="AE72" s="19">
        <f t="shared" si="44"/>
        <v>54</v>
      </c>
      <c r="AF72" s="19">
        <f t="shared" si="44"/>
        <v>54</v>
      </c>
      <c r="AG72" s="19">
        <f t="shared" si="44"/>
        <v>54</v>
      </c>
      <c r="AH72" s="19">
        <f t="shared" si="44"/>
        <v>54</v>
      </c>
      <c r="AI72" s="19">
        <f t="shared" si="44"/>
        <v>54</v>
      </c>
      <c r="AJ72" s="19">
        <f t="shared" si="44"/>
        <v>54</v>
      </c>
      <c r="AK72" s="19">
        <f t="shared" si="44"/>
        <v>54</v>
      </c>
      <c r="AL72" s="19">
        <f t="shared" si="44"/>
        <v>54</v>
      </c>
      <c r="AM72" s="19">
        <f t="shared" si="44"/>
        <v>54</v>
      </c>
      <c r="AN72" s="19">
        <f t="shared" si="44"/>
        <v>54</v>
      </c>
      <c r="AO72" s="19">
        <f t="shared" si="44"/>
        <v>43</v>
      </c>
      <c r="AP72" s="19">
        <f t="shared" si="44"/>
        <v>35</v>
      </c>
      <c r="AQ72" s="19">
        <f t="shared" si="44"/>
        <v>36</v>
      </c>
      <c r="AR72" s="19">
        <f t="shared" si="44"/>
        <v>36</v>
      </c>
      <c r="AS72" s="19">
        <f t="shared" si="44"/>
        <v>36</v>
      </c>
      <c r="AT72" s="19">
        <f t="shared" si="44"/>
        <v>36</v>
      </c>
      <c r="AU72" s="19">
        <f t="shared" si="44"/>
        <v>36</v>
      </c>
      <c r="AV72" s="19">
        <f t="shared" si="44"/>
        <v>12</v>
      </c>
      <c r="AW72" s="19">
        <f t="shared" si="44"/>
        <v>1134</v>
      </c>
      <c r="AX72" s="19">
        <f t="shared" si="44"/>
        <v>0</v>
      </c>
      <c r="AY72" s="95">
        <v>0</v>
      </c>
      <c r="AZ72" s="95">
        <v>0</v>
      </c>
      <c r="BA72" s="95">
        <v>0</v>
      </c>
      <c r="BB72" s="95">
        <v>0</v>
      </c>
      <c r="BC72" s="95">
        <v>0</v>
      </c>
      <c r="BD72" s="95">
        <v>0</v>
      </c>
      <c r="BE72" s="95">
        <v>0</v>
      </c>
      <c r="BF72" s="96">
        <v>0</v>
      </c>
      <c r="BG72" s="64">
        <f>V72+AW72</f>
        <v>2025</v>
      </c>
    </row>
    <row r="73" spans="5:59" ht="15">
      <c r="E73" s="14"/>
      <c r="F73" s="14"/>
      <c r="G73" s="14"/>
      <c r="H73" s="15"/>
      <c r="I73" s="15"/>
      <c r="J73" s="15"/>
      <c r="K73" s="15"/>
      <c r="L73" s="15"/>
      <c r="M73" s="31"/>
      <c r="N73" s="15"/>
      <c r="O73" s="15"/>
      <c r="R73" s="31"/>
      <c r="S73" s="31"/>
      <c r="T73" s="31"/>
      <c r="U73" s="32"/>
      <c r="V73" s="9"/>
      <c r="AT73" s="13"/>
      <c r="AU73" s="13"/>
      <c r="AV73" s="13"/>
      <c r="BG73"/>
    </row>
    <row r="74" spans="5:59" ht="15">
      <c r="E74" s="16"/>
      <c r="F74" s="16"/>
      <c r="G74" s="16"/>
      <c r="H74" s="16"/>
      <c r="I74" s="16"/>
      <c r="J74" s="16"/>
      <c r="K74" s="16"/>
      <c r="L74" s="16"/>
      <c r="M74" s="32"/>
      <c r="N74" s="16"/>
      <c r="O74" s="16"/>
      <c r="R74" s="32"/>
      <c r="S74" s="32"/>
      <c r="T74" s="16"/>
      <c r="U74" s="32"/>
      <c r="AB74" s="13"/>
      <c r="AT74" s="13"/>
      <c r="AU74" s="13"/>
      <c r="AV74" s="13"/>
      <c r="BG74"/>
    </row>
    <row r="75" ht="15">
      <c r="BG75"/>
    </row>
    <row r="76" spans="40:59" ht="15">
      <c r="AN76" s="7"/>
      <c r="BG76"/>
    </row>
    <row r="77" ht="15">
      <c r="BG77"/>
    </row>
    <row r="78" ht="15">
      <c r="BG78"/>
    </row>
    <row r="79" ht="15">
      <c r="BG79"/>
    </row>
    <row r="80" ht="15">
      <c r="BG80"/>
    </row>
    <row r="81" ht="15">
      <c r="BG81"/>
    </row>
    <row r="82" ht="15">
      <c r="BG82"/>
    </row>
    <row r="83" ht="15">
      <c r="BG83"/>
    </row>
    <row r="84" ht="15">
      <c r="BG84"/>
    </row>
    <row r="85" ht="15">
      <c r="BG85"/>
    </row>
    <row r="86" ht="15">
      <c r="BG86"/>
    </row>
    <row r="87" ht="15">
      <c r="BG87"/>
    </row>
    <row r="88" ht="15">
      <c r="BG88"/>
    </row>
    <row r="89" ht="15">
      <c r="BG89"/>
    </row>
    <row r="90" ht="15">
      <c r="BG90"/>
    </row>
    <row r="91" ht="15">
      <c r="BG91"/>
    </row>
    <row r="92" ht="15">
      <c r="BG92"/>
    </row>
    <row r="93" ht="15">
      <c r="BG93"/>
    </row>
    <row r="94" ht="15">
      <c r="BG94"/>
    </row>
    <row r="95" ht="15">
      <c r="BG95"/>
    </row>
    <row r="96" ht="15">
      <c r="BG96"/>
    </row>
    <row r="97" ht="15">
      <c r="BG97"/>
    </row>
    <row r="98" ht="15">
      <c r="BG98"/>
    </row>
    <row r="99" ht="15">
      <c r="BG99"/>
    </row>
    <row r="100" ht="15">
      <c r="BG100"/>
    </row>
    <row r="101" ht="15">
      <c r="BG101"/>
    </row>
    <row r="102" ht="15">
      <c r="BG102"/>
    </row>
    <row r="103" ht="15">
      <c r="BG103"/>
    </row>
    <row r="104" ht="15">
      <c r="BG104"/>
    </row>
    <row r="105" ht="15">
      <c r="BG105"/>
    </row>
    <row r="106" ht="15">
      <c r="BG106"/>
    </row>
    <row r="107" ht="15">
      <c r="BG107"/>
    </row>
    <row r="108" ht="15">
      <c r="BG108"/>
    </row>
    <row r="109" ht="15">
      <c r="BG109"/>
    </row>
    <row r="110" ht="15">
      <c r="BG110"/>
    </row>
    <row r="111" ht="15">
      <c r="BG111"/>
    </row>
    <row r="112" ht="15">
      <c r="BG112"/>
    </row>
    <row r="113" ht="15">
      <c r="BG113"/>
    </row>
    <row r="114" ht="15">
      <c r="BG114"/>
    </row>
    <row r="115" ht="15">
      <c r="BG115"/>
    </row>
    <row r="116" ht="15">
      <c r="BG116"/>
    </row>
    <row r="117" ht="15">
      <c r="BG117"/>
    </row>
    <row r="118" ht="15">
      <c r="BG118"/>
    </row>
    <row r="119" ht="15">
      <c r="BG119"/>
    </row>
    <row r="120" ht="15">
      <c r="BG120"/>
    </row>
    <row r="121" ht="15">
      <c r="BG121"/>
    </row>
    <row r="122" ht="15">
      <c r="BG122"/>
    </row>
    <row r="123" ht="15">
      <c r="BG123"/>
    </row>
    <row r="124" ht="15">
      <c r="BG124"/>
    </row>
    <row r="125" ht="15">
      <c r="BG125"/>
    </row>
    <row r="126" ht="15">
      <c r="BG126"/>
    </row>
    <row r="127" ht="15">
      <c r="BG127"/>
    </row>
    <row r="128" ht="15">
      <c r="BG128"/>
    </row>
    <row r="129" ht="15">
      <c r="BG129"/>
    </row>
    <row r="130" ht="15">
      <c r="BG130"/>
    </row>
    <row r="131" ht="15">
      <c r="BG131"/>
    </row>
    <row r="132" ht="15">
      <c r="BG132"/>
    </row>
    <row r="133" ht="15">
      <c r="BG133"/>
    </row>
    <row r="134" ht="15">
      <c r="BG134"/>
    </row>
    <row r="135" ht="15">
      <c r="BG135"/>
    </row>
    <row r="136" ht="15">
      <c r="BG136"/>
    </row>
    <row r="137" ht="15">
      <c r="BG137"/>
    </row>
    <row r="138" ht="15">
      <c r="BG138"/>
    </row>
    <row r="139" ht="15">
      <c r="BG139"/>
    </row>
    <row r="140" ht="15">
      <c r="BG140"/>
    </row>
    <row r="141" ht="15">
      <c r="BG141"/>
    </row>
    <row r="142" ht="15">
      <c r="BG142"/>
    </row>
    <row r="143" ht="15">
      <c r="BG143"/>
    </row>
    <row r="144" ht="15">
      <c r="BG144"/>
    </row>
    <row r="145" ht="15">
      <c r="BG145"/>
    </row>
    <row r="146" ht="15">
      <c r="BG146"/>
    </row>
    <row r="147" ht="15">
      <c r="BG147"/>
    </row>
    <row r="148" ht="15">
      <c r="BG148"/>
    </row>
    <row r="149" ht="15">
      <c r="BG149"/>
    </row>
    <row r="150" ht="15">
      <c r="BG150"/>
    </row>
    <row r="151" ht="15">
      <c r="BG151"/>
    </row>
    <row r="152" ht="15">
      <c r="BG152"/>
    </row>
    <row r="153" ht="15">
      <c r="BG153"/>
    </row>
    <row r="154" ht="15">
      <c r="BG154"/>
    </row>
    <row r="155" ht="15">
      <c r="BG155"/>
    </row>
    <row r="156" ht="15">
      <c r="BG156"/>
    </row>
    <row r="157" ht="15">
      <c r="BG157"/>
    </row>
    <row r="158" ht="15">
      <c r="BG158"/>
    </row>
    <row r="159" ht="15">
      <c r="BG159"/>
    </row>
    <row r="160" ht="15">
      <c r="BG160"/>
    </row>
    <row r="161" ht="15">
      <c r="BG161"/>
    </row>
    <row r="162" ht="15">
      <c r="BG162"/>
    </row>
    <row r="163" ht="15">
      <c r="BG163"/>
    </row>
    <row r="164" ht="15">
      <c r="BG164"/>
    </row>
    <row r="165" ht="15">
      <c r="BG165"/>
    </row>
    <row r="166" ht="15">
      <c r="BG166"/>
    </row>
    <row r="167" ht="15">
      <c r="BG167"/>
    </row>
    <row r="168" ht="15">
      <c r="BG168"/>
    </row>
    <row r="169" ht="15">
      <c r="BG169"/>
    </row>
    <row r="170" ht="15">
      <c r="BG170"/>
    </row>
    <row r="171" ht="15">
      <c r="BG171"/>
    </row>
    <row r="172" ht="15">
      <c r="BG172"/>
    </row>
    <row r="173" ht="15">
      <c r="BG173"/>
    </row>
    <row r="174" ht="15">
      <c r="BG174"/>
    </row>
    <row r="175" ht="15">
      <c r="BG175"/>
    </row>
    <row r="176" ht="15">
      <c r="BG176"/>
    </row>
    <row r="177" ht="15">
      <c r="BG177"/>
    </row>
    <row r="178" ht="15">
      <c r="BG178"/>
    </row>
    <row r="179" ht="15">
      <c r="BG179"/>
    </row>
    <row r="180" ht="15">
      <c r="BG180"/>
    </row>
    <row r="181" ht="15">
      <c r="BG181"/>
    </row>
    <row r="182" ht="15">
      <c r="BG182"/>
    </row>
    <row r="183" ht="15">
      <c r="BG183"/>
    </row>
    <row r="184" ht="15">
      <c r="BG184"/>
    </row>
    <row r="185" ht="15">
      <c r="BG185"/>
    </row>
    <row r="186" ht="15">
      <c r="BG186"/>
    </row>
    <row r="187" ht="15">
      <c r="BG187"/>
    </row>
    <row r="188" ht="15">
      <c r="BG188"/>
    </row>
    <row r="189" ht="15">
      <c r="BG189"/>
    </row>
    <row r="190" ht="15">
      <c r="BG190"/>
    </row>
    <row r="191" ht="15">
      <c r="BG191"/>
    </row>
    <row r="192" ht="15">
      <c r="BG192"/>
    </row>
    <row r="193" ht="15">
      <c r="BG193"/>
    </row>
    <row r="194" ht="15">
      <c r="BG194"/>
    </row>
    <row r="195" ht="15">
      <c r="BG195"/>
    </row>
    <row r="196" ht="15">
      <c r="BG196"/>
    </row>
    <row r="197" ht="15">
      <c r="BG197"/>
    </row>
    <row r="198" ht="15">
      <c r="BG198"/>
    </row>
    <row r="199" ht="15">
      <c r="BG199"/>
    </row>
    <row r="200" ht="15">
      <c r="BG200"/>
    </row>
    <row r="201" ht="15">
      <c r="BG201"/>
    </row>
    <row r="202" ht="15">
      <c r="BG202"/>
    </row>
    <row r="203" ht="15">
      <c r="BG203"/>
    </row>
    <row r="204" ht="15">
      <c r="BG204"/>
    </row>
    <row r="205" ht="15">
      <c r="BG205"/>
    </row>
    <row r="206" ht="15">
      <c r="BG206"/>
    </row>
    <row r="207" ht="15">
      <c r="BG207"/>
    </row>
    <row r="208" ht="15">
      <c r="BG208"/>
    </row>
    <row r="209" ht="15">
      <c r="BG209"/>
    </row>
    <row r="210" ht="15">
      <c r="BG210"/>
    </row>
    <row r="211" ht="15">
      <c r="BG211"/>
    </row>
    <row r="212" ht="15">
      <c r="BG212"/>
    </row>
    <row r="213" ht="15">
      <c r="BG213"/>
    </row>
    <row r="214" ht="15">
      <c r="BG214"/>
    </row>
    <row r="215" ht="15">
      <c r="BG215"/>
    </row>
    <row r="216" ht="15">
      <c r="BG216"/>
    </row>
    <row r="217" ht="15">
      <c r="BG217"/>
    </row>
    <row r="218" ht="15">
      <c r="BG218"/>
    </row>
    <row r="219" ht="15">
      <c r="BG219"/>
    </row>
    <row r="220" ht="15">
      <c r="BG220"/>
    </row>
    <row r="221" ht="15">
      <c r="BG221"/>
    </row>
    <row r="222" ht="15">
      <c r="BG222"/>
    </row>
    <row r="223" ht="15">
      <c r="BG223"/>
    </row>
    <row r="224" ht="15">
      <c r="BG224"/>
    </row>
    <row r="225" ht="15">
      <c r="BG225"/>
    </row>
    <row r="226" ht="15">
      <c r="BG226"/>
    </row>
    <row r="227" ht="15">
      <c r="BG227"/>
    </row>
    <row r="228" ht="15">
      <c r="BG228"/>
    </row>
    <row r="229" ht="15">
      <c r="BG229"/>
    </row>
    <row r="230" ht="15">
      <c r="BG230"/>
    </row>
    <row r="231" ht="15">
      <c r="BG231"/>
    </row>
    <row r="232" ht="15">
      <c r="BG232"/>
    </row>
    <row r="233" ht="15">
      <c r="BG233"/>
    </row>
    <row r="234" ht="15">
      <c r="BG234"/>
    </row>
    <row r="235" ht="15">
      <c r="BG235"/>
    </row>
    <row r="236" ht="15">
      <c r="BG236"/>
    </row>
    <row r="237" ht="15">
      <c r="BG237"/>
    </row>
    <row r="238" ht="15">
      <c r="BG238"/>
    </row>
    <row r="239" ht="15">
      <c r="BG239"/>
    </row>
    <row r="240" ht="15">
      <c r="BG240"/>
    </row>
    <row r="241" ht="15">
      <c r="BG241"/>
    </row>
    <row r="242" ht="15">
      <c r="BG242"/>
    </row>
    <row r="243" ht="15">
      <c r="BG243"/>
    </row>
    <row r="244" ht="15">
      <c r="BG244"/>
    </row>
    <row r="245" ht="15">
      <c r="BG245"/>
    </row>
    <row r="246" ht="15">
      <c r="BG246"/>
    </row>
    <row r="247" ht="15">
      <c r="BG247"/>
    </row>
    <row r="248" ht="15">
      <c r="BG248"/>
    </row>
    <row r="249" ht="15">
      <c r="BG249"/>
    </row>
    <row r="250" ht="15">
      <c r="BG250"/>
    </row>
    <row r="251" ht="15">
      <c r="BG251"/>
    </row>
    <row r="252" ht="15">
      <c r="BG252"/>
    </row>
    <row r="253" ht="15">
      <c r="BG253"/>
    </row>
    <row r="254" ht="15">
      <c r="BG254"/>
    </row>
    <row r="255" ht="15">
      <c r="BG255"/>
    </row>
    <row r="256" ht="15">
      <c r="BG256"/>
    </row>
    <row r="257" ht="15">
      <c r="BG257"/>
    </row>
    <row r="258" ht="15">
      <c r="BG258"/>
    </row>
    <row r="259" ht="15">
      <c r="BG259"/>
    </row>
    <row r="260" ht="15">
      <c r="BG260"/>
    </row>
    <row r="261" ht="15">
      <c r="BG261"/>
    </row>
    <row r="262" ht="15">
      <c r="BG262"/>
    </row>
    <row r="263" ht="15">
      <c r="BG263"/>
    </row>
    <row r="264" ht="15">
      <c r="BG264"/>
    </row>
    <row r="265" ht="15">
      <c r="BG265"/>
    </row>
    <row r="266" ht="15">
      <c r="BG266"/>
    </row>
    <row r="267" ht="15">
      <c r="BG267"/>
    </row>
    <row r="268" ht="15">
      <c r="BG268"/>
    </row>
    <row r="269" ht="15">
      <c r="BG269"/>
    </row>
    <row r="270" ht="15">
      <c r="BG270"/>
    </row>
    <row r="271" ht="15">
      <c r="BG271"/>
    </row>
    <row r="272" ht="15">
      <c r="BG272"/>
    </row>
    <row r="273" ht="15">
      <c r="BG273"/>
    </row>
    <row r="274" ht="15">
      <c r="BG274"/>
    </row>
    <row r="275" ht="15">
      <c r="BG275"/>
    </row>
    <row r="276" ht="15">
      <c r="BG276"/>
    </row>
    <row r="277" ht="15">
      <c r="BG277"/>
    </row>
    <row r="278" ht="15">
      <c r="BG278"/>
    </row>
    <row r="279" ht="15">
      <c r="BG279"/>
    </row>
    <row r="280" ht="15">
      <c r="BG280"/>
    </row>
    <row r="281" ht="15">
      <c r="BG281"/>
    </row>
    <row r="282" ht="15">
      <c r="BG282"/>
    </row>
    <row r="283" ht="15">
      <c r="BG283"/>
    </row>
    <row r="284" ht="15">
      <c r="BG284"/>
    </row>
    <row r="285" ht="15">
      <c r="BG285"/>
    </row>
    <row r="286" ht="15">
      <c r="BG286"/>
    </row>
    <row r="287" ht="15">
      <c r="BG287"/>
    </row>
    <row r="288" ht="15">
      <c r="BG288"/>
    </row>
    <row r="289" ht="15">
      <c r="BG289"/>
    </row>
    <row r="290" ht="15">
      <c r="BG290"/>
    </row>
    <row r="291" ht="15">
      <c r="BG291"/>
    </row>
    <row r="292" ht="15">
      <c r="BG292"/>
    </row>
    <row r="293" ht="15">
      <c r="BG293"/>
    </row>
    <row r="294" ht="15">
      <c r="BG294"/>
    </row>
    <row r="295" ht="15">
      <c r="BG295"/>
    </row>
    <row r="296" ht="15">
      <c r="BG296"/>
    </row>
    <row r="297" ht="15">
      <c r="BG297"/>
    </row>
    <row r="298" ht="15">
      <c r="BG298"/>
    </row>
    <row r="299" ht="15">
      <c r="BG299"/>
    </row>
    <row r="300" ht="15">
      <c r="BG300"/>
    </row>
    <row r="301" ht="15">
      <c r="BG301"/>
    </row>
    <row r="302" ht="15">
      <c r="BG302"/>
    </row>
    <row r="303" ht="15">
      <c r="BG303"/>
    </row>
    <row r="304" ht="15">
      <c r="BG304"/>
    </row>
    <row r="305" ht="15">
      <c r="BG305"/>
    </row>
    <row r="306" ht="15">
      <c r="BG306"/>
    </row>
    <row r="307" ht="15">
      <c r="BG307"/>
    </row>
    <row r="308" ht="15">
      <c r="BG308"/>
    </row>
    <row r="309" ht="15">
      <c r="BG309"/>
    </row>
    <row r="310" ht="15">
      <c r="BG310"/>
    </row>
    <row r="311" ht="15">
      <c r="BG311"/>
    </row>
    <row r="312" ht="15">
      <c r="BG312"/>
    </row>
    <row r="313" ht="15">
      <c r="BG313"/>
    </row>
    <row r="314" ht="15">
      <c r="BG314"/>
    </row>
    <row r="315" ht="15">
      <c r="BG315"/>
    </row>
    <row r="316" ht="15">
      <c r="BG316"/>
    </row>
    <row r="317" ht="15">
      <c r="BG317"/>
    </row>
    <row r="318" ht="15">
      <c r="BG318"/>
    </row>
    <row r="319" ht="15">
      <c r="BG319"/>
    </row>
    <row r="320" ht="15">
      <c r="BG320"/>
    </row>
    <row r="321" ht="15">
      <c r="BG321"/>
    </row>
    <row r="322" ht="15">
      <c r="BG322"/>
    </row>
    <row r="323" ht="15">
      <c r="BG323"/>
    </row>
    <row r="324" ht="15">
      <c r="BG324"/>
    </row>
    <row r="325" ht="15">
      <c r="BG325"/>
    </row>
    <row r="326" ht="15">
      <c r="BG326"/>
    </row>
    <row r="327" ht="15">
      <c r="BG327"/>
    </row>
    <row r="328" ht="15">
      <c r="BG328"/>
    </row>
    <row r="329" ht="15">
      <c r="BG329"/>
    </row>
    <row r="330" ht="15">
      <c r="BG330"/>
    </row>
    <row r="331" ht="15">
      <c r="BG331"/>
    </row>
    <row r="332" ht="15">
      <c r="BG332"/>
    </row>
    <row r="333" ht="15">
      <c r="BG333"/>
    </row>
    <row r="334" ht="15">
      <c r="BG334"/>
    </row>
    <row r="335" ht="15">
      <c r="BG335"/>
    </row>
    <row r="336" ht="15">
      <c r="BG336"/>
    </row>
    <row r="337" ht="15">
      <c r="BG337"/>
    </row>
    <row r="338" ht="15">
      <c r="BG338"/>
    </row>
    <row r="339" ht="15">
      <c r="BG339"/>
    </row>
    <row r="340" ht="15">
      <c r="BG340"/>
    </row>
    <row r="341" ht="15">
      <c r="BG341"/>
    </row>
    <row r="342" ht="15">
      <c r="BG342"/>
    </row>
    <row r="343" ht="15">
      <c r="BG343"/>
    </row>
    <row r="344" ht="15">
      <c r="BG344"/>
    </row>
    <row r="345" ht="15">
      <c r="BG345"/>
    </row>
    <row r="346" ht="15">
      <c r="BG346"/>
    </row>
    <row r="347" ht="15">
      <c r="BG347"/>
    </row>
    <row r="348" ht="15">
      <c r="BG348"/>
    </row>
    <row r="349" ht="15">
      <c r="BG349"/>
    </row>
    <row r="350" ht="15">
      <c r="BG350"/>
    </row>
    <row r="351" ht="15">
      <c r="BG351"/>
    </row>
    <row r="352" ht="15">
      <c r="BG352"/>
    </row>
    <row r="353" ht="15">
      <c r="BG353"/>
    </row>
    <row r="354" ht="15">
      <c r="BG354"/>
    </row>
    <row r="355" ht="15">
      <c r="BG355"/>
    </row>
    <row r="356" ht="15">
      <c r="BG356"/>
    </row>
    <row r="357" ht="15">
      <c r="BG357"/>
    </row>
    <row r="358" ht="15">
      <c r="BG358"/>
    </row>
    <row r="359" ht="15">
      <c r="BG359"/>
    </row>
    <row r="360" ht="15">
      <c r="BG360"/>
    </row>
    <row r="361" ht="15">
      <c r="BG361"/>
    </row>
    <row r="362" ht="15">
      <c r="BG362"/>
    </row>
    <row r="363" ht="15">
      <c r="BG363"/>
    </row>
    <row r="364" ht="15">
      <c r="BG364"/>
    </row>
    <row r="365" ht="15">
      <c r="BG365"/>
    </row>
    <row r="366" ht="15">
      <c r="BG366"/>
    </row>
    <row r="367" ht="15">
      <c r="BG367"/>
    </row>
    <row r="368" ht="15">
      <c r="BG368"/>
    </row>
    <row r="369" ht="15">
      <c r="BG369"/>
    </row>
    <row r="370" ht="15">
      <c r="BG370"/>
    </row>
    <row r="371" ht="15">
      <c r="BG371"/>
    </row>
    <row r="372" ht="15">
      <c r="BG372"/>
    </row>
    <row r="373" ht="15">
      <c r="BG373"/>
    </row>
    <row r="374" ht="15">
      <c r="BG374"/>
    </row>
    <row r="375" ht="15">
      <c r="BG375"/>
    </row>
    <row r="376" ht="15">
      <c r="BG376"/>
    </row>
    <row r="377" ht="15">
      <c r="BG377"/>
    </row>
    <row r="378" ht="15">
      <c r="BG378"/>
    </row>
    <row r="379" ht="15">
      <c r="BG379"/>
    </row>
    <row r="380" ht="15">
      <c r="BG380"/>
    </row>
    <row r="381" ht="15">
      <c r="BG381"/>
    </row>
    <row r="382" ht="15">
      <c r="BG382"/>
    </row>
    <row r="383" ht="15">
      <c r="BG383"/>
    </row>
    <row r="384" ht="15">
      <c r="BG384"/>
    </row>
    <row r="385" ht="15">
      <c r="BG385"/>
    </row>
    <row r="386" ht="15">
      <c r="BG386"/>
    </row>
    <row r="387" ht="15">
      <c r="BG387"/>
    </row>
    <row r="388" ht="15">
      <c r="BG388"/>
    </row>
    <row r="389" ht="15">
      <c r="BG389"/>
    </row>
    <row r="390" ht="15">
      <c r="BG390"/>
    </row>
    <row r="391" ht="15">
      <c r="BG391"/>
    </row>
    <row r="392" ht="15">
      <c r="BG392"/>
    </row>
    <row r="393" ht="15">
      <c r="BG393"/>
    </row>
    <row r="394" ht="15">
      <c r="BG394"/>
    </row>
    <row r="395" ht="15">
      <c r="BG395"/>
    </row>
    <row r="396" ht="15">
      <c r="BG396"/>
    </row>
    <row r="397" ht="15">
      <c r="BG397"/>
    </row>
    <row r="398" ht="15">
      <c r="BG398"/>
    </row>
    <row r="399" ht="15">
      <c r="BG399"/>
    </row>
    <row r="400" ht="15">
      <c r="BG400"/>
    </row>
    <row r="401" ht="15">
      <c r="BG401"/>
    </row>
    <row r="402" ht="15">
      <c r="BG402"/>
    </row>
    <row r="403" ht="15">
      <c r="BG403"/>
    </row>
    <row r="404" ht="15">
      <c r="BG404"/>
    </row>
    <row r="405" ht="15">
      <c r="BG405"/>
    </row>
    <row r="406" ht="15">
      <c r="BG406"/>
    </row>
    <row r="407" ht="15">
      <c r="BG407"/>
    </row>
    <row r="408" ht="15">
      <c r="BG408"/>
    </row>
    <row r="409" ht="15">
      <c r="BG409"/>
    </row>
    <row r="410" ht="15">
      <c r="BG410"/>
    </row>
    <row r="411" ht="15">
      <c r="BG411"/>
    </row>
    <row r="412" ht="15">
      <c r="BG412"/>
    </row>
    <row r="413" ht="15">
      <c r="BG413"/>
    </row>
    <row r="414" ht="15">
      <c r="BG414"/>
    </row>
    <row r="415" ht="15">
      <c r="BG415"/>
    </row>
    <row r="416" ht="15">
      <c r="BG416"/>
    </row>
    <row r="417" ht="15">
      <c r="BG417"/>
    </row>
    <row r="418" ht="15">
      <c r="BG418"/>
    </row>
    <row r="419" ht="15">
      <c r="BG419"/>
    </row>
    <row r="420" ht="15">
      <c r="BG420"/>
    </row>
    <row r="421" ht="15">
      <c r="BG421"/>
    </row>
    <row r="422" ht="15">
      <c r="BG422"/>
    </row>
    <row r="423" ht="15">
      <c r="BG423"/>
    </row>
    <row r="424" ht="15">
      <c r="BG424"/>
    </row>
    <row r="425" ht="15">
      <c r="BG425"/>
    </row>
    <row r="426" ht="15">
      <c r="BG426"/>
    </row>
    <row r="427" ht="15">
      <c r="BG427"/>
    </row>
    <row r="428" ht="15">
      <c r="BG428"/>
    </row>
    <row r="429" ht="15">
      <c r="BG429"/>
    </row>
    <row r="430" ht="15">
      <c r="BG430"/>
    </row>
    <row r="431" ht="15">
      <c r="BG431"/>
    </row>
    <row r="432" ht="15">
      <c r="BG432"/>
    </row>
    <row r="433" ht="15">
      <c r="BG433"/>
    </row>
    <row r="434" ht="15">
      <c r="BG434"/>
    </row>
    <row r="435" ht="15">
      <c r="BG435"/>
    </row>
    <row r="436" ht="15">
      <c r="BG436"/>
    </row>
    <row r="437" ht="15">
      <c r="BG437"/>
    </row>
    <row r="438" ht="15">
      <c r="BG438"/>
    </row>
    <row r="439" ht="15">
      <c r="BG439"/>
    </row>
    <row r="440" ht="15">
      <c r="BG440"/>
    </row>
    <row r="441" ht="15">
      <c r="BG441"/>
    </row>
    <row r="442" ht="15">
      <c r="BG442"/>
    </row>
    <row r="443" ht="15">
      <c r="BG443"/>
    </row>
    <row r="444" ht="15">
      <c r="BG444"/>
    </row>
    <row r="445" ht="15">
      <c r="BG445"/>
    </row>
    <row r="446" ht="15">
      <c r="BG446"/>
    </row>
    <row r="447" ht="15">
      <c r="BG447"/>
    </row>
    <row r="448" ht="15">
      <c r="BG448"/>
    </row>
    <row r="449" ht="15">
      <c r="BG449"/>
    </row>
    <row r="450" ht="15">
      <c r="BG450"/>
    </row>
    <row r="451" ht="15">
      <c r="BG451"/>
    </row>
    <row r="452" ht="15">
      <c r="BG452"/>
    </row>
    <row r="453" ht="15">
      <c r="BG453"/>
    </row>
    <row r="454" ht="15">
      <c r="BG454"/>
    </row>
    <row r="455" ht="15">
      <c r="BG455"/>
    </row>
    <row r="456" ht="15">
      <c r="BG456"/>
    </row>
    <row r="457" ht="15">
      <c r="BG457"/>
    </row>
    <row r="458" ht="15">
      <c r="BG458"/>
    </row>
    <row r="459" ht="15">
      <c r="BG459"/>
    </row>
    <row r="460" ht="15">
      <c r="BG460"/>
    </row>
    <row r="461" ht="15">
      <c r="BG461"/>
    </row>
    <row r="462" ht="15">
      <c r="BG462"/>
    </row>
    <row r="463" ht="15">
      <c r="BG463"/>
    </row>
    <row r="464" ht="15">
      <c r="BG464"/>
    </row>
    <row r="465" ht="15">
      <c r="BG465"/>
    </row>
    <row r="466" ht="15">
      <c r="BG466"/>
    </row>
    <row r="467" ht="15">
      <c r="BG467"/>
    </row>
    <row r="468" ht="15">
      <c r="BG468"/>
    </row>
    <row r="469" ht="15">
      <c r="BG469"/>
    </row>
    <row r="470" ht="15">
      <c r="BG470"/>
    </row>
    <row r="471" ht="15">
      <c r="BG471"/>
    </row>
    <row r="472" ht="15">
      <c r="BG472"/>
    </row>
    <row r="473" ht="15">
      <c r="BG473"/>
    </row>
    <row r="474" ht="15">
      <c r="BG474"/>
    </row>
    <row r="475" ht="15">
      <c r="BG475"/>
    </row>
    <row r="476" ht="15">
      <c r="BG476"/>
    </row>
    <row r="477" ht="15">
      <c r="BG477"/>
    </row>
    <row r="478" ht="15">
      <c r="BG478"/>
    </row>
    <row r="479" ht="15">
      <c r="BG479"/>
    </row>
    <row r="480" ht="15">
      <c r="BG480"/>
    </row>
    <row r="481" ht="15">
      <c r="BG481"/>
    </row>
    <row r="482" ht="15">
      <c r="BG482"/>
    </row>
    <row r="483" ht="15">
      <c r="BG483"/>
    </row>
    <row r="484" ht="15">
      <c r="BG484"/>
    </row>
    <row r="485" ht="15">
      <c r="BG485"/>
    </row>
    <row r="486" ht="15">
      <c r="BG486"/>
    </row>
    <row r="487" ht="15">
      <c r="BG487"/>
    </row>
    <row r="488" ht="15">
      <c r="BG488"/>
    </row>
    <row r="489" ht="15">
      <c r="BG489"/>
    </row>
    <row r="490" ht="15">
      <c r="BG490"/>
    </row>
    <row r="491" ht="15">
      <c r="BG491"/>
    </row>
    <row r="492" ht="15">
      <c r="BG492"/>
    </row>
    <row r="493" ht="15">
      <c r="BG493"/>
    </row>
    <row r="494" ht="15">
      <c r="BG494"/>
    </row>
    <row r="495" ht="15">
      <c r="BG495"/>
    </row>
    <row r="496" ht="15">
      <c r="BG496"/>
    </row>
    <row r="497" ht="15">
      <c r="BG497"/>
    </row>
    <row r="498" ht="15">
      <c r="BG498"/>
    </row>
    <row r="499" ht="15">
      <c r="BG499"/>
    </row>
    <row r="500" ht="15">
      <c r="BG500"/>
    </row>
    <row r="501" ht="15">
      <c r="BG501"/>
    </row>
    <row r="502" ht="15">
      <c r="BG502"/>
    </row>
    <row r="503" ht="15">
      <c r="BG503"/>
    </row>
    <row r="504" ht="15">
      <c r="BG504"/>
    </row>
    <row r="505" ht="15">
      <c r="BG505"/>
    </row>
    <row r="506" ht="15">
      <c r="BG506"/>
    </row>
    <row r="507" ht="15">
      <c r="BG507"/>
    </row>
    <row r="508" ht="15">
      <c r="BG508"/>
    </row>
    <row r="509" ht="15">
      <c r="BG509"/>
    </row>
    <row r="510" ht="15">
      <c r="BG510"/>
    </row>
    <row r="511" ht="15">
      <c r="BG511"/>
    </row>
    <row r="512" ht="15">
      <c r="BG512"/>
    </row>
    <row r="513" ht="15">
      <c r="BG513"/>
    </row>
    <row r="514" ht="15">
      <c r="BG514"/>
    </row>
    <row r="515" ht="15">
      <c r="BG515"/>
    </row>
    <row r="516" ht="15">
      <c r="BG516"/>
    </row>
    <row r="517" ht="15">
      <c r="BG517"/>
    </row>
    <row r="518" ht="15">
      <c r="BG518"/>
    </row>
    <row r="519" ht="15">
      <c r="BG519"/>
    </row>
    <row r="520" ht="15">
      <c r="BG520"/>
    </row>
    <row r="521" ht="15">
      <c r="BG521"/>
    </row>
    <row r="522" ht="15">
      <c r="BG522"/>
    </row>
    <row r="523" ht="15">
      <c r="BG523"/>
    </row>
    <row r="524" ht="15">
      <c r="BG524"/>
    </row>
    <row r="525" ht="15">
      <c r="BG525"/>
    </row>
    <row r="526" ht="15">
      <c r="BG526"/>
    </row>
    <row r="527" ht="15">
      <c r="BG527"/>
    </row>
    <row r="528" ht="15">
      <c r="BG528"/>
    </row>
    <row r="529" ht="15">
      <c r="BG529"/>
    </row>
    <row r="530" ht="15">
      <c r="BG530"/>
    </row>
    <row r="531" ht="15">
      <c r="BG531"/>
    </row>
    <row r="532" ht="15">
      <c r="BG532"/>
    </row>
    <row r="533" ht="15">
      <c r="BG533"/>
    </row>
    <row r="534" ht="15">
      <c r="BG534"/>
    </row>
    <row r="535" ht="15">
      <c r="BG535"/>
    </row>
    <row r="536" ht="15">
      <c r="BG536"/>
    </row>
    <row r="537" ht="15">
      <c r="BG537"/>
    </row>
    <row r="538" ht="15">
      <c r="BG538"/>
    </row>
    <row r="539" ht="15">
      <c r="BG539"/>
    </row>
    <row r="540" ht="15">
      <c r="BG540"/>
    </row>
    <row r="541" ht="15">
      <c r="BG541"/>
    </row>
    <row r="542" ht="15">
      <c r="BG542"/>
    </row>
    <row r="543" ht="15">
      <c r="BG543"/>
    </row>
    <row r="544" ht="15">
      <c r="BG544"/>
    </row>
    <row r="545" ht="15">
      <c r="BG545"/>
    </row>
    <row r="546" ht="15">
      <c r="BG546"/>
    </row>
    <row r="547" ht="15">
      <c r="BG547"/>
    </row>
    <row r="548" ht="15">
      <c r="BG548"/>
    </row>
    <row r="549" ht="15">
      <c r="BG549"/>
    </row>
    <row r="550" ht="15">
      <c r="BG550"/>
    </row>
    <row r="551" ht="15">
      <c r="BG551"/>
    </row>
    <row r="552" ht="15">
      <c r="BG552"/>
    </row>
    <row r="553" ht="15">
      <c r="BG553"/>
    </row>
    <row r="554" ht="15">
      <c r="BG554"/>
    </row>
    <row r="555" ht="15">
      <c r="BG555"/>
    </row>
    <row r="556" ht="15">
      <c r="BG556"/>
    </row>
    <row r="557" ht="15">
      <c r="BG557"/>
    </row>
    <row r="558" ht="15">
      <c r="BG558"/>
    </row>
    <row r="559" ht="15">
      <c r="BG559"/>
    </row>
    <row r="560" ht="15">
      <c r="BG560"/>
    </row>
    <row r="561" ht="15">
      <c r="BG561"/>
    </row>
    <row r="562" ht="15">
      <c r="BG562"/>
    </row>
    <row r="563" ht="15">
      <c r="BG563"/>
    </row>
    <row r="564" ht="15">
      <c r="BG564"/>
    </row>
    <row r="565" ht="15">
      <c r="BG565"/>
    </row>
    <row r="566" ht="15">
      <c r="BG566"/>
    </row>
    <row r="567" ht="15">
      <c r="BG567"/>
    </row>
    <row r="568" ht="15">
      <c r="BG568"/>
    </row>
    <row r="569" ht="15">
      <c r="BG569"/>
    </row>
    <row r="570" ht="15">
      <c r="BG570"/>
    </row>
    <row r="571" ht="15">
      <c r="BG571"/>
    </row>
    <row r="572" ht="15">
      <c r="BG572"/>
    </row>
    <row r="573" ht="15">
      <c r="BG573"/>
    </row>
    <row r="574" ht="15">
      <c r="BG574"/>
    </row>
    <row r="575" ht="15">
      <c r="BG575"/>
    </row>
    <row r="576" ht="15">
      <c r="BG576"/>
    </row>
    <row r="577" ht="15">
      <c r="BG577"/>
    </row>
    <row r="578" ht="15">
      <c r="BG578"/>
    </row>
    <row r="579" ht="15">
      <c r="BG579"/>
    </row>
    <row r="580" ht="15">
      <c r="BG580"/>
    </row>
    <row r="581" ht="15">
      <c r="BG581"/>
    </row>
    <row r="582" ht="15">
      <c r="BG582"/>
    </row>
    <row r="583" ht="15">
      <c r="BG583"/>
    </row>
    <row r="584" ht="15">
      <c r="BG584"/>
    </row>
    <row r="585" ht="15">
      <c r="BG585"/>
    </row>
    <row r="586" ht="15">
      <c r="BG586"/>
    </row>
    <row r="587" ht="15">
      <c r="BG587"/>
    </row>
    <row r="588" ht="15">
      <c r="BG588"/>
    </row>
    <row r="589" ht="15">
      <c r="BG589"/>
    </row>
    <row r="590" ht="15">
      <c r="BG590"/>
    </row>
    <row r="591" ht="15">
      <c r="BG591"/>
    </row>
    <row r="592" ht="15">
      <c r="BG592"/>
    </row>
    <row r="593" ht="15">
      <c r="BG593"/>
    </row>
    <row r="594" ht="15">
      <c r="BG594"/>
    </row>
    <row r="595" ht="15">
      <c r="BG595"/>
    </row>
    <row r="596" ht="15">
      <c r="BG596"/>
    </row>
    <row r="597" ht="15">
      <c r="BG597"/>
    </row>
    <row r="598" ht="15">
      <c r="BG598"/>
    </row>
    <row r="599" ht="15">
      <c r="BG599"/>
    </row>
    <row r="600" ht="15">
      <c r="BG600"/>
    </row>
    <row r="601" ht="15">
      <c r="BG601"/>
    </row>
    <row r="602" ht="15">
      <c r="BG602"/>
    </row>
    <row r="603" ht="15">
      <c r="BG603"/>
    </row>
    <row r="604" ht="15">
      <c r="BG604"/>
    </row>
    <row r="605" ht="15">
      <c r="BG605"/>
    </row>
    <row r="606" ht="15">
      <c r="BG606"/>
    </row>
    <row r="607" ht="15">
      <c r="BG607"/>
    </row>
    <row r="608" ht="15">
      <c r="BG608"/>
    </row>
    <row r="609" ht="15">
      <c r="BG609"/>
    </row>
    <row r="610" ht="15">
      <c r="BG610"/>
    </row>
    <row r="611" ht="15">
      <c r="BG611"/>
    </row>
    <row r="612" ht="15">
      <c r="BG612"/>
    </row>
    <row r="613" ht="15">
      <c r="BG613"/>
    </row>
    <row r="614" ht="15">
      <c r="BG614"/>
    </row>
    <row r="615" ht="15">
      <c r="BG615"/>
    </row>
    <row r="616" ht="15">
      <c r="BG616"/>
    </row>
    <row r="617" ht="15">
      <c r="BG617"/>
    </row>
    <row r="618" ht="15">
      <c r="BG618"/>
    </row>
    <row r="619" ht="15">
      <c r="BG619"/>
    </row>
    <row r="620" ht="15">
      <c r="BG620"/>
    </row>
    <row r="621" ht="15">
      <c r="BG621"/>
    </row>
    <row r="622" ht="15">
      <c r="BG622"/>
    </row>
    <row r="623" ht="15">
      <c r="BG623"/>
    </row>
    <row r="624" ht="15">
      <c r="BG624"/>
    </row>
    <row r="625" ht="15">
      <c r="BG625"/>
    </row>
    <row r="626" ht="15">
      <c r="BG626"/>
    </row>
    <row r="627" ht="15">
      <c r="BG627"/>
    </row>
    <row r="628" ht="15">
      <c r="BG628"/>
    </row>
    <row r="629" ht="15">
      <c r="BG629"/>
    </row>
    <row r="630" ht="15">
      <c r="BG630"/>
    </row>
    <row r="631" ht="15">
      <c r="BG631"/>
    </row>
    <row r="632" ht="15">
      <c r="BG632"/>
    </row>
    <row r="633" ht="15">
      <c r="BG633"/>
    </row>
    <row r="634" ht="15">
      <c r="BG634"/>
    </row>
    <row r="635" ht="15">
      <c r="BG635"/>
    </row>
    <row r="636" ht="15">
      <c r="BG636"/>
    </row>
    <row r="637" ht="15">
      <c r="BG637"/>
    </row>
  </sheetData>
  <sheetProtection/>
  <mergeCells count="59">
    <mergeCell ref="C63:C64"/>
    <mergeCell ref="B27:B28"/>
    <mergeCell ref="C27:C28"/>
    <mergeCell ref="C41:C42"/>
    <mergeCell ref="B41:B42"/>
    <mergeCell ref="B39:B40"/>
    <mergeCell ref="C61:C62"/>
    <mergeCell ref="C59:C60"/>
    <mergeCell ref="C35:C36"/>
    <mergeCell ref="C55:C56"/>
    <mergeCell ref="B43:B44"/>
    <mergeCell ref="C7:C8"/>
    <mergeCell ref="B11:B12"/>
    <mergeCell ref="B13:B14"/>
    <mergeCell ref="B15:B16"/>
    <mergeCell ref="C9:C10"/>
    <mergeCell ref="B37:B38"/>
    <mergeCell ref="B9:B10"/>
    <mergeCell ref="C11:C12"/>
    <mergeCell ref="B17:B18"/>
    <mergeCell ref="B31:B32"/>
    <mergeCell ref="C39:C40"/>
    <mergeCell ref="C29:C30"/>
    <mergeCell ref="C37:C38"/>
    <mergeCell ref="B19:B20"/>
    <mergeCell ref="C17:C18"/>
    <mergeCell ref="C23:C24"/>
    <mergeCell ref="B29:B30"/>
    <mergeCell ref="B23:B24"/>
    <mergeCell ref="C45:C46"/>
    <mergeCell ref="B45:B46"/>
    <mergeCell ref="B35:B36"/>
    <mergeCell ref="A1:BG1"/>
    <mergeCell ref="A2:A6"/>
    <mergeCell ref="C21:C22"/>
    <mergeCell ref="B21:B22"/>
    <mergeCell ref="A21:A52"/>
    <mergeCell ref="E5:BG5"/>
    <mergeCell ref="E3:BG3"/>
    <mergeCell ref="C53:C54"/>
    <mergeCell ref="D2:D6"/>
    <mergeCell ref="B2:B6"/>
    <mergeCell ref="A69:A72"/>
    <mergeCell ref="B69:D69"/>
    <mergeCell ref="C25:C26"/>
    <mergeCell ref="B25:B26"/>
    <mergeCell ref="B71:D71"/>
    <mergeCell ref="B72:D72"/>
    <mergeCell ref="C67:C68"/>
    <mergeCell ref="B51:B52"/>
    <mergeCell ref="C51:C52"/>
    <mergeCell ref="B59:B60"/>
    <mergeCell ref="C2:C6"/>
    <mergeCell ref="C19:C20"/>
    <mergeCell ref="C31:C32"/>
    <mergeCell ref="C57:C58"/>
    <mergeCell ref="B33:B34"/>
    <mergeCell ref="C33:C34"/>
    <mergeCell ref="B53:B54"/>
  </mergeCells>
  <printOptions/>
  <pageMargins left="0.2362204724409449" right="0.2362204724409449" top="0.3937007874015748" bottom="0.7480314960629921" header="0.31496062992125984" footer="0.31496062992125984"/>
  <pageSetup fitToHeight="1" fitToWidth="1" horizontalDpi="600" verticalDpi="600" orientation="landscape" paperSize="9" scale="42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B628"/>
  <sheetViews>
    <sheetView zoomScale="95" zoomScaleNormal="95" zoomScaleSheetLayoutView="51" zoomScalePageLayoutView="0" workbookViewId="0" topLeftCell="A1">
      <pane xSplit="4" topLeftCell="E1" activePane="topRight" state="frozen"/>
      <selection pane="topLeft" activeCell="A1" sqref="A1"/>
      <selection pane="topRight" activeCell="A1" sqref="A1:BG2"/>
    </sheetView>
  </sheetViews>
  <sheetFormatPr defaultColWidth="9.140625" defaultRowHeight="15" outlineLevelCol="1"/>
  <cols>
    <col min="1" max="1" width="3.7109375" style="0" customWidth="1"/>
    <col min="2" max="2" width="10.28125" style="0" customWidth="1"/>
    <col min="3" max="3" width="39.57421875" style="0" bestFit="1" customWidth="1"/>
    <col min="4" max="4" width="9.140625" style="0" customWidth="1"/>
    <col min="5" max="10" width="3.421875" style="0" customWidth="1" outlineLevel="1"/>
    <col min="11" max="11" width="3.28125" style="0" customWidth="1" outlineLevel="1"/>
    <col min="12" max="21" width="3.421875" style="0" customWidth="1" outlineLevel="1"/>
    <col min="22" max="22" width="6.28125" style="0" customWidth="1"/>
    <col min="23" max="23" width="3.140625" style="0" customWidth="1"/>
    <col min="24" max="24" width="2.7109375" style="0" customWidth="1"/>
    <col min="25" max="25" width="3.421875" style="0" customWidth="1"/>
    <col min="26" max="48" width="3.421875" style="0" customWidth="1" outlineLevel="1"/>
    <col min="49" max="49" width="5.57421875" style="0" customWidth="1"/>
    <col min="50" max="58" width="2.7109375" style="0" customWidth="1"/>
    <col min="59" max="59" width="5.8515625" style="1" customWidth="1"/>
  </cols>
  <sheetData>
    <row r="1" spans="1:59" ht="28.5" customHeight="1">
      <c r="A1" s="739" t="s">
        <v>226</v>
      </c>
      <c r="B1" s="739"/>
      <c r="C1" s="739"/>
      <c r="D1" s="739"/>
      <c r="E1" s="739"/>
      <c r="F1" s="739"/>
      <c r="G1" s="739"/>
      <c r="H1" s="739"/>
      <c r="I1" s="739"/>
      <c r="J1" s="739"/>
      <c r="K1" s="739"/>
      <c r="L1" s="739"/>
      <c r="M1" s="739"/>
      <c r="N1" s="739"/>
      <c r="O1" s="739"/>
      <c r="P1" s="739"/>
      <c r="Q1" s="739"/>
      <c r="R1" s="739"/>
      <c r="S1" s="739"/>
      <c r="T1" s="739"/>
      <c r="U1" s="739"/>
      <c r="V1" s="739"/>
      <c r="W1" s="739"/>
      <c r="X1" s="739"/>
      <c r="Y1" s="739"/>
      <c r="Z1" s="739"/>
      <c r="AA1" s="739"/>
      <c r="AB1" s="739"/>
      <c r="AC1" s="739"/>
      <c r="AD1" s="739"/>
      <c r="AE1" s="739"/>
      <c r="AF1" s="739"/>
      <c r="AG1" s="739"/>
      <c r="AH1" s="739"/>
      <c r="AI1" s="739"/>
      <c r="AJ1" s="739"/>
      <c r="AK1" s="739"/>
      <c r="AL1" s="739"/>
      <c r="AM1" s="739"/>
      <c r="AN1" s="739"/>
      <c r="AO1" s="739"/>
      <c r="AP1" s="739"/>
      <c r="AQ1" s="739"/>
      <c r="AR1" s="739"/>
      <c r="AS1" s="739"/>
      <c r="AT1" s="739"/>
      <c r="AU1" s="739"/>
      <c r="AV1" s="739"/>
      <c r="AW1" s="739"/>
      <c r="AX1" s="739"/>
      <c r="AY1" s="739"/>
      <c r="AZ1" s="739"/>
      <c r="BA1" s="739"/>
      <c r="BB1" s="739"/>
      <c r="BC1" s="739"/>
      <c r="BD1" s="739"/>
      <c r="BE1" s="739"/>
      <c r="BF1" s="739"/>
      <c r="BG1" s="739"/>
    </row>
    <row r="2" spans="1:59" ht="15.75" customHeight="1" thickBot="1">
      <c r="A2" s="777"/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777"/>
      <c r="M2" s="777"/>
      <c r="N2" s="777"/>
      <c r="O2" s="777"/>
      <c r="P2" s="777"/>
      <c r="Q2" s="777"/>
      <c r="R2" s="777"/>
      <c r="S2" s="777"/>
      <c r="T2" s="777"/>
      <c r="U2" s="777"/>
      <c r="V2" s="777"/>
      <c r="W2" s="777"/>
      <c r="X2" s="777"/>
      <c r="Y2" s="777"/>
      <c r="Z2" s="777"/>
      <c r="AA2" s="777"/>
      <c r="AB2" s="777"/>
      <c r="AC2" s="777"/>
      <c r="AD2" s="777"/>
      <c r="AE2" s="777"/>
      <c r="AF2" s="777"/>
      <c r="AG2" s="777"/>
      <c r="AH2" s="777"/>
      <c r="AI2" s="777"/>
      <c r="AJ2" s="777"/>
      <c r="AK2" s="777"/>
      <c r="AL2" s="777"/>
      <c r="AM2" s="777"/>
      <c r="AN2" s="777"/>
      <c r="AO2" s="777"/>
      <c r="AP2" s="777"/>
      <c r="AQ2" s="777"/>
      <c r="AR2" s="777"/>
      <c r="AS2" s="777"/>
      <c r="AT2" s="777"/>
      <c r="AU2" s="777"/>
      <c r="AV2" s="777"/>
      <c r="AW2" s="777"/>
      <c r="AX2" s="777"/>
      <c r="AY2" s="777"/>
      <c r="AZ2" s="777"/>
      <c r="BA2" s="777"/>
      <c r="BB2" s="777"/>
      <c r="BC2" s="777"/>
      <c r="BD2" s="777"/>
      <c r="BE2" s="777"/>
      <c r="BF2" s="777"/>
      <c r="BG2" s="777"/>
    </row>
    <row r="3" spans="1:59" ht="103.5" customHeight="1" thickBot="1">
      <c r="A3" s="718" t="s">
        <v>30</v>
      </c>
      <c r="B3" s="718" t="s">
        <v>0</v>
      </c>
      <c r="C3" s="701" t="s">
        <v>1</v>
      </c>
      <c r="D3" s="716" t="s">
        <v>2</v>
      </c>
      <c r="E3" s="642" t="s">
        <v>193</v>
      </c>
      <c r="F3" s="292" t="s">
        <v>194</v>
      </c>
      <c r="G3" s="37" t="s">
        <v>195</v>
      </c>
      <c r="H3" s="36" t="s">
        <v>196</v>
      </c>
      <c r="I3" s="35" t="s">
        <v>197</v>
      </c>
      <c r="J3" s="35" t="s">
        <v>198</v>
      </c>
      <c r="K3" s="35" t="s">
        <v>199</v>
      </c>
      <c r="L3" s="35" t="s">
        <v>200</v>
      </c>
      <c r="M3" s="35" t="s">
        <v>201</v>
      </c>
      <c r="N3" s="35" t="s">
        <v>202</v>
      </c>
      <c r="O3" s="35" t="s">
        <v>203</v>
      </c>
      <c r="P3" s="35" t="s">
        <v>204</v>
      </c>
      <c r="Q3" s="36" t="s">
        <v>205</v>
      </c>
      <c r="R3" s="37" t="s">
        <v>206</v>
      </c>
      <c r="S3" s="37" t="s">
        <v>207</v>
      </c>
      <c r="T3" s="37" t="s">
        <v>208</v>
      </c>
      <c r="U3" s="293" t="s">
        <v>209</v>
      </c>
      <c r="V3" s="57" t="s">
        <v>210</v>
      </c>
      <c r="W3" s="176" t="s">
        <v>211</v>
      </c>
      <c r="X3" s="80" t="s">
        <v>212</v>
      </c>
      <c r="Y3" s="35" t="s">
        <v>213</v>
      </c>
      <c r="Z3" s="35" t="s">
        <v>214</v>
      </c>
      <c r="AA3" s="36" t="s">
        <v>215</v>
      </c>
      <c r="AB3" s="37" t="s">
        <v>216</v>
      </c>
      <c r="AC3" s="37" t="s">
        <v>217</v>
      </c>
      <c r="AD3" s="37" t="s">
        <v>218</v>
      </c>
      <c r="AE3" s="36" t="s">
        <v>219</v>
      </c>
      <c r="AF3" s="35" t="s">
        <v>220</v>
      </c>
      <c r="AG3" s="35" t="s">
        <v>91</v>
      </c>
      <c r="AH3" s="35" t="s">
        <v>92</v>
      </c>
      <c r="AI3" s="36" t="s">
        <v>221</v>
      </c>
      <c r="AJ3" s="35" t="s">
        <v>222</v>
      </c>
      <c r="AK3" s="35" t="s">
        <v>95</v>
      </c>
      <c r="AL3" s="35" t="s">
        <v>96</v>
      </c>
      <c r="AM3" s="36" t="s">
        <v>97</v>
      </c>
      <c r="AN3" s="35" t="s">
        <v>98</v>
      </c>
      <c r="AO3" s="35" t="s">
        <v>99</v>
      </c>
      <c r="AP3" s="35" t="s">
        <v>100</v>
      </c>
      <c r="AQ3" s="35" t="s">
        <v>101</v>
      </c>
      <c r="AR3" s="36" t="s">
        <v>102</v>
      </c>
      <c r="AS3" s="36" t="s">
        <v>103</v>
      </c>
      <c r="AT3" s="35" t="s">
        <v>223</v>
      </c>
      <c r="AU3" s="38" t="s">
        <v>105</v>
      </c>
      <c r="AV3" s="56" t="s">
        <v>106</v>
      </c>
      <c r="AW3" s="57" t="s">
        <v>210</v>
      </c>
      <c r="AX3" s="294" t="s">
        <v>52</v>
      </c>
      <c r="AY3" s="35" t="s">
        <v>53</v>
      </c>
      <c r="AZ3" s="35" t="s">
        <v>54</v>
      </c>
      <c r="BA3" s="35" t="s">
        <v>55</v>
      </c>
      <c r="BB3" s="35" t="s">
        <v>56</v>
      </c>
      <c r="BC3" s="35" t="s">
        <v>57</v>
      </c>
      <c r="BD3" s="35" t="s">
        <v>58</v>
      </c>
      <c r="BE3" s="35" t="s">
        <v>59</v>
      </c>
      <c r="BF3" s="56" t="s">
        <v>60</v>
      </c>
      <c r="BG3" s="5" t="s">
        <v>3</v>
      </c>
    </row>
    <row r="4" spans="1:59" ht="15.75" thickBot="1">
      <c r="A4" s="719"/>
      <c r="B4" s="719"/>
      <c r="C4" s="702"/>
      <c r="D4" s="717"/>
      <c r="E4" s="691" t="s">
        <v>4</v>
      </c>
      <c r="F4" s="691"/>
      <c r="G4" s="691"/>
      <c r="H4" s="691"/>
      <c r="I4" s="691"/>
      <c r="J4" s="691"/>
      <c r="K4" s="691"/>
      <c r="L4" s="691"/>
      <c r="M4" s="691"/>
      <c r="N4" s="691"/>
      <c r="O4" s="691"/>
      <c r="P4" s="691"/>
      <c r="Q4" s="691"/>
      <c r="R4" s="691"/>
      <c r="S4" s="691"/>
      <c r="T4" s="691"/>
      <c r="U4" s="691"/>
      <c r="V4" s="692"/>
      <c r="W4" s="691"/>
      <c r="X4" s="691"/>
      <c r="Y4" s="691"/>
      <c r="Z4" s="691"/>
      <c r="AA4" s="691"/>
      <c r="AB4" s="691"/>
      <c r="AC4" s="691"/>
      <c r="AD4" s="691"/>
      <c r="AE4" s="691"/>
      <c r="AF4" s="691"/>
      <c r="AG4" s="691"/>
      <c r="AH4" s="691"/>
      <c r="AI4" s="691"/>
      <c r="AJ4" s="691"/>
      <c r="AK4" s="691"/>
      <c r="AL4" s="691"/>
      <c r="AM4" s="691"/>
      <c r="AN4" s="691"/>
      <c r="AO4" s="691"/>
      <c r="AP4" s="691"/>
      <c r="AQ4" s="691"/>
      <c r="AR4" s="691"/>
      <c r="AS4" s="691"/>
      <c r="AT4" s="691"/>
      <c r="AU4" s="691"/>
      <c r="AV4" s="691"/>
      <c r="AW4" s="691"/>
      <c r="AX4" s="691"/>
      <c r="AY4" s="691"/>
      <c r="AZ4" s="691"/>
      <c r="BA4" s="691"/>
      <c r="BB4" s="691"/>
      <c r="BC4" s="691"/>
      <c r="BD4" s="691"/>
      <c r="BE4" s="691"/>
      <c r="BF4" s="691"/>
      <c r="BG4" s="693"/>
    </row>
    <row r="5" spans="1:59" ht="15.75" thickBot="1">
      <c r="A5" s="719"/>
      <c r="B5" s="719"/>
      <c r="C5" s="702"/>
      <c r="D5" s="717"/>
      <c r="E5" s="467">
        <v>36</v>
      </c>
      <c r="F5" s="331">
        <v>37</v>
      </c>
      <c r="G5" s="331">
        <v>38</v>
      </c>
      <c r="H5" s="331">
        <v>39</v>
      </c>
      <c r="I5" s="331">
        <v>40</v>
      </c>
      <c r="J5" s="331">
        <v>41</v>
      </c>
      <c r="K5" s="331">
        <v>42</v>
      </c>
      <c r="L5" s="331">
        <v>43</v>
      </c>
      <c r="M5" s="331">
        <v>44</v>
      </c>
      <c r="N5" s="331">
        <v>45</v>
      </c>
      <c r="O5" s="331">
        <v>46</v>
      </c>
      <c r="P5" s="331">
        <v>47</v>
      </c>
      <c r="Q5" s="331">
        <v>48</v>
      </c>
      <c r="R5" s="331">
        <v>49</v>
      </c>
      <c r="S5" s="331">
        <v>50</v>
      </c>
      <c r="T5" s="332">
        <v>51</v>
      </c>
      <c r="U5" s="332">
        <v>52</v>
      </c>
      <c r="V5" s="333"/>
      <c r="W5" s="334">
        <v>1</v>
      </c>
      <c r="X5" s="335">
        <v>2</v>
      </c>
      <c r="Y5" s="331">
        <v>3</v>
      </c>
      <c r="Z5" s="331">
        <v>4</v>
      </c>
      <c r="AA5" s="331">
        <v>5</v>
      </c>
      <c r="AB5" s="331">
        <v>6</v>
      </c>
      <c r="AC5" s="331">
        <v>7</v>
      </c>
      <c r="AD5" s="331">
        <v>8</v>
      </c>
      <c r="AE5" s="331">
        <v>9</v>
      </c>
      <c r="AF5" s="331">
        <v>10</v>
      </c>
      <c r="AG5" s="331">
        <v>11</v>
      </c>
      <c r="AH5" s="331">
        <v>12</v>
      </c>
      <c r="AI5" s="331">
        <v>13</v>
      </c>
      <c r="AJ5" s="331">
        <v>14</v>
      </c>
      <c r="AK5" s="331">
        <v>15</v>
      </c>
      <c r="AL5" s="331">
        <v>16</v>
      </c>
      <c r="AM5" s="331">
        <v>17</v>
      </c>
      <c r="AN5" s="331">
        <v>18</v>
      </c>
      <c r="AO5" s="331">
        <v>19</v>
      </c>
      <c r="AP5" s="331">
        <v>20</v>
      </c>
      <c r="AQ5" s="331">
        <v>21</v>
      </c>
      <c r="AR5" s="331">
        <v>22</v>
      </c>
      <c r="AS5" s="331">
        <v>23</v>
      </c>
      <c r="AT5" s="331">
        <v>24</v>
      </c>
      <c r="AU5" s="336">
        <v>25</v>
      </c>
      <c r="AV5" s="336">
        <v>26</v>
      </c>
      <c r="AW5" s="333"/>
      <c r="AX5" s="337">
        <v>27</v>
      </c>
      <c r="AY5" s="337">
        <v>28</v>
      </c>
      <c r="AZ5" s="337">
        <v>29</v>
      </c>
      <c r="BA5" s="337">
        <v>30</v>
      </c>
      <c r="BB5" s="337">
        <v>31</v>
      </c>
      <c r="BC5" s="337">
        <v>32</v>
      </c>
      <c r="BD5" s="337">
        <v>33</v>
      </c>
      <c r="BE5" s="337">
        <v>34</v>
      </c>
      <c r="BF5" s="337">
        <v>35</v>
      </c>
      <c r="BG5" s="338"/>
    </row>
    <row r="6" spans="1:59" ht="15.75" thickBot="1">
      <c r="A6" s="719"/>
      <c r="B6" s="719"/>
      <c r="C6" s="702"/>
      <c r="D6" s="717"/>
      <c r="E6" s="691" t="s">
        <v>5</v>
      </c>
      <c r="F6" s="691"/>
      <c r="G6" s="691"/>
      <c r="H6" s="691"/>
      <c r="I6" s="691"/>
      <c r="J6" s="691"/>
      <c r="K6" s="691"/>
      <c r="L6" s="691"/>
      <c r="M6" s="691"/>
      <c r="N6" s="691"/>
      <c r="O6" s="691"/>
      <c r="P6" s="691"/>
      <c r="Q6" s="691"/>
      <c r="R6" s="691"/>
      <c r="S6" s="691"/>
      <c r="T6" s="691"/>
      <c r="U6" s="691"/>
      <c r="V6" s="691"/>
      <c r="W6" s="691"/>
      <c r="X6" s="691"/>
      <c r="Y6" s="691"/>
      <c r="Z6" s="691"/>
      <c r="AA6" s="691"/>
      <c r="AB6" s="691"/>
      <c r="AC6" s="691"/>
      <c r="AD6" s="691"/>
      <c r="AE6" s="691"/>
      <c r="AF6" s="691"/>
      <c r="AG6" s="691"/>
      <c r="AH6" s="691"/>
      <c r="AI6" s="691"/>
      <c r="AJ6" s="691"/>
      <c r="AK6" s="691"/>
      <c r="AL6" s="691"/>
      <c r="AM6" s="691"/>
      <c r="AN6" s="691"/>
      <c r="AO6" s="691"/>
      <c r="AP6" s="691"/>
      <c r="AQ6" s="691"/>
      <c r="AR6" s="691"/>
      <c r="AS6" s="691"/>
      <c r="AT6" s="691"/>
      <c r="AU6" s="691"/>
      <c r="AV6" s="691"/>
      <c r="AW6" s="691"/>
      <c r="AX6" s="691"/>
      <c r="AY6" s="691"/>
      <c r="AZ6" s="691"/>
      <c r="BA6" s="691"/>
      <c r="BB6" s="691"/>
      <c r="BC6" s="691"/>
      <c r="BD6" s="691"/>
      <c r="BE6" s="691"/>
      <c r="BF6" s="691"/>
      <c r="BG6" s="694"/>
    </row>
    <row r="7" spans="1:59" ht="17.25" thickBot="1">
      <c r="A7" s="720"/>
      <c r="B7" s="720"/>
      <c r="C7" s="703"/>
      <c r="D7" s="778"/>
      <c r="E7" s="468">
        <v>1</v>
      </c>
      <c r="F7" s="469">
        <v>2</v>
      </c>
      <c r="G7" s="469">
        <v>3</v>
      </c>
      <c r="H7" s="469">
        <v>4</v>
      </c>
      <c r="I7" s="470">
        <v>5</v>
      </c>
      <c r="J7" s="470">
        <v>6</v>
      </c>
      <c r="K7" s="469">
        <v>7</v>
      </c>
      <c r="L7" s="469">
        <v>8</v>
      </c>
      <c r="M7" s="469">
        <v>9</v>
      </c>
      <c r="N7" s="469">
        <v>10</v>
      </c>
      <c r="O7" s="469">
        <v>11</v>
      </c>
      <c r="P7" s="469">
        <v>12</v>
      </c>
      <c r="Q7" s="469">
        <v>13</v>
      </c>
      <c r="R7" s="469">
        <v>14</v>
      </c>
      <c r="S7" s="469">
        <v>15</v>
      </c>
      <c r="T7" s="469">
        <v>16</v>
      </c>
      <c r="U7" s="471">
        <v>17</v>
      </c>
      <c r="V7" s="472" t="s">
        <v>119</v>
      </c>
      <c r="W7" s="473">
        <v>18</v>
      </c>
      <c r="X7" s="474">
        <v>19</v>
      </c>
      <c r="Y7" s="475">
        <v>20</v>
      </c>
      <c r="Z7" s="476">
        <v>21</v>
      </c>
      <c r="AA7" s="475">
        <v>22</v>
      </c>
      <c r="AB7" s="476">
        <v>23</v>
      </c>
      <c r="AC7" s="476">
        <v>24</v>
      </c>
      <c r="AD7" s="476">
        <v>25</v>
      </c>
      <c r="AE7" s="476">
        <v>26</v>
      </c>
      <c r="AF7" s="476">
        <v>27</v>
      </c>
      <c r="AG7" s="476">
        <v>28</v>
      </c>
      <c r="AH7" s="476">
        <v>29</v>
      </c>
      <c r="AI7" s="476">
        <v>30</v>
      </c>
      <c r="AJ7" s="476">
        <v>31</v>
      </c>
      <c r="AK7" s="476">
        <v>32</v>
      </c>
      <c r="AL7" s="476">
        <v>33</v>
      </c>
      <c r="AM7" s="476">
        <v>34</v>
      </c>
      <c r="AN7" s="476">
        <v>35</v>
      </c>
      <c r="AO7" s="476">
        <v>36</v>
      </c>
      <c r="AP7" s="476">
        <v>37</v>
      </c>
      <c r="AQ7" s="476">
        <v>38</v>
      </c>
      <c r="AR7" s="476">
        <v>39</v>
      </c>
      <c r="AS7" s="476">
        <v>40</v>
      </c>
      <c r="AT7" s="476">
        <v>41</v>
      </c>
      <c r="AU7" s="476">
        <v>42</v>
      </c>
      <c r="AV7" s="477">
        <v>43</v>
      </c>
      <c r="AW7" s="478" t="s">
        <v>120</v>
      </c>
      <c r="AX7" s="468">
        <v>44</v>
      </c>
      <c r="AY7" s="469">
        <v>45</v>
      </c>
      <c r="AZ7" s="469">
        <v>46</v>
      </c>
      <c r="BA7" s="469">
        <v>47</v>
      </c>
      <c r="BB7" s="469">
        <v>48</v>
      </c>
      <c r="BC7" s="469">
        <v>49</v>
      </c>
      <c r="BD7" s="469">
        <v>50</v>
      </c>
      <c r="BE7" s="469">
        <v>51</v>
      </c>
      <c r="BF7" s="469">
        <v>52</v>
      </c>
      <c r="BG7" s="479"/>
    </row>
    <row r="8" spans="1:59" ht="15">
      <c r="A8" s="8"/>
      <c r="B8" s="348" t="s">
        <v>61</v>
      </c>
      <c r="C8" s="704" t="s">
        <v>62</v>
      </c>
      <c r="D8" s="480" t="s">
        <v>28</v>
      </c>
      <c r="E8" s="174">
        <f>E10+E12+E14+E16</f>
        <v>8</v>
      </c>
      <c r="F8" s="123">
        <f aca="true" t="shared" si="0" ref="F8:U9">F10+F12+F14+F16</f>
        <v>8</v>
      </c>
      <c r="G8" s="123">
        <f t="shared" si="0"/>
        <v>8</v>
      </c>
      <c r="H8" s="123">
        <f t="shared" si="0"/>
        <v>8</v>
      </c>
      <c r="I8" s="123">
        <f t="shared" si="0"/>
        <v>8</v>
      </c>
      <c r="J8" s="123">
        <f t="shared" si="0"/>
        <v>8</v>
      </c>
      <c r="K8" s="123">
        <f t="shared" si="0"/>
        <v>8</v>
      </c>
      <c r="L8" s="123">
        <f t="shared" si="0"/>
        <v>8</v>
      </c>
      <c r="M8" s="123">
        <f t="shared" si="0"/>
        <v>8</v>
      </c>
      <c r="N8" s="123">
        <f t="shared" si="0"/>
        <v>8</v>
      </c>
      <c r="O8" s="123">
        <f t="shared" si="0"/>
        <v>8</v>
      </c>
      <c r="P8" s="123">
        <f t="shared" si="0"/>
        <v>8</v>
      </c>
      <c r="Q8" s="123">
        <f t="shared" si="0"/>
        <v>8</v>
      </c>
      <c r="R8" s="123">
        <f t="shared" si="0"/>
        <v>8</v>
      </c>
      <c r="S8" s="123">
        <f t="shared" si="0"/>
        <v>4</v>
      </c>
      <c r="T8" s="123">
        <f t="shared" si="0"/>
        <v>4</v>
      </c>
      <c r="U8" s="123">
        <f t="shared" si="0"/>
        <v>0</v>
      </c>
      <c r="V8" s="123">
        <f aca="true" t="shared" si="1" ref="V8:V17">SUM(E8:U8)</f>
        <v>120</v>
      </c>
      <c r="W8" s="113"/>
      <c r="X8" s="181"/>
      <c r="Y8" s="123">
        <f aca="true" t="shared" si="2" ref="Y8:AW9">Y10+Y12+Y16</f>
        <v>4</v>
      </c>
      <c r="Z8" s="123">
        <f t="shared" si="2"/>
        <v>4</v>
      </c>
      <c r="AA8" s="123">
        <f t="shared" si="2"/>
        <v>4</v>
      </c>
      <c r="AB8" s="123">
        <f t="shared" si="2"/>
        <v>4</v>
      </c>
      <c r="AC8" s="123">
        <f t="shared" si="2"/>
        <v>6</v>
      </c>
      <c r="AD8" s="123">
        <f t="shared" si="2"/>
        <v>6</v>
      </c>
      <c r="AE8" s="123">
        <f t="shared" si="2"/>
        <v>6</v>
      </c>
      <c r="AF8" s="123">
        <f t="shared" si="2"/>
        <v>8</v>
      </c>
      <c r="AG8" s="123">
        <f t="shared" si="2"/>
        <v>8</v>
      </c>
      <c r="AH8" s="123">
        <f t="shared" si="2"/>
        <v>6</v>
      </c>
      <c r="AI8" s="123">
        <f t="shared" si="2"/>
        <v>6</v>
      </c>
      <c r="AJ8" s="123">
        <f t="shared" si="2"/>
        <v>0</v>
      </c>
      <c r="AK8" s="123">
        <f t="shared" si="2"/>
        <v>0</v>
      </c>
      <c r="AL8" s="123">
        <f t="shared" si="2"/>
        <v>0</v>
      </c>
      <c r="AM8" s="123">
        <v>0</v>
      </c>
      <c r="AN8" s="123">
        <v>0</v>
      </c>
      <c r="AO8" s="123">
        <v>0</v>
      </c>
      <c r="AP8" s="123">
        <v>0</v>
      </c>
      <c r="AQ8" s="123">
        <v>0</v>
      </c>
      <c r="AR8" s="123">
        <v>0</v>
      </c>
      <c r="AS8" s="123">
        <v>0</v>
      </c>
      <c r="AT8" s="123">
        <v>0</v>
      </c>
      <c r="AU8" s="123">
        <v>0</v>
      </c>
      <c r="AV8" s="123">
        <v>0</v>
      </c>
      <c r="AW8" s="123">
        <f t="shared" si="2"/>
        <v>62</v>
      </c>
      <c r="AX8" s="481" t="s">
        <v>121</v>
      </c>
      <c r="AY8" s="482" t="s">
        <v>121</v>
      </c>
      <c r="AZ8" s="482" t="s">
        <v>121</v>
      </c>
      <c r="BA8" s="482" t="s">
        <v>121</v>
      </c>
      <c r="BB8" s="482" t="s">
        <v>121</v>
      </c>
      <c r="BC8" s="482" t="s">
        <v>121</v>
      </c>
      <c r="BD8" s="482" t="s">
        <v>121</v>
      </c>
      <c r="BE8" s="482" t="s">
        <v>121</v>
      </c>
      <c r="BF8" s="483" t="s">
        <v>121</v>
      </c>
      <c r="BG8" s="123">
        <f>BG10+BG12+BG16</f>
        <v>150</v>
      </c>
    </row>
    <row r="9" spans="1:59" ht="12" customHeight="1" thickBot="1">
      <c r="A9" s="8"/>
      <c r="B9" s="121"/>
      <c r="C9" s="705"/>
      <c r="D9" s="484" t="s">
        <v>29</v>
      </c>
      <c r="E9" s="175">
        <f>E11+E13+E15+E17</f>
        <v>4</v>
      </c>
      <c r="F9" s="125">
        <f t="shared" si="0"/>
        <v>4</v>
      </c>
      <c r="G9" s="125">
        <f t="shared" si="0"/>
        <v>4</v>
      </c>
      <c r="H9" s="125">
        <f t="shared" si="0"/>
        <v>4</v>
      </c>
      <c r="I9" s="125">
        <f t="shared" si="0"/>
        <v>4</v>
      </c>
      <c r="J9" s="125">
        <f t="shared" si="0"/>
        <v>4</v>
      </c>
      <c r="K9" s="125">
        <f t="shared" si="0"/>
        <v>4</v>
      </c>
      <c r="L9" s="125">
        <f t="shared" si="0"/>
        <v>5</v>
      </c>
      <c r="M9" s="125">
        <f t="shared" si="0"/>
        <v>4</v>
      </c>
      <c r="N9" s="125">
        <f t="shared" si="0"/>
        <v>5</v>
      </c>
      <c r="O9" s="125">
        <f t="shared" si="0"/>
        <v>4</v>
      </c>
      <c r="P9" s="125">
        <f t="shared" si="0"/>
        <v>4</v>
      </c>
      <c r="Q9" s="125">
        <f t="shared" si="0"/>
        <v>6</v>
      </c>
      <c r="R9" s="125">
        <f t="shared" si="0"/>
        <v>6</v>
      </c>
      <c r="S9" s="125">
        <f t="shared" si="0"/>
        <v>2</v>
      </c>
      <c r="T9" s="125">
        <f t="shared" si="0"/>
        <v>2</v>
      </c>
      <c r="U9" s="125">
        <f t="shared" si="0"/>
        <v>0</v>
      </c>
      <c r="V9" s="125">
        <f t="shared" si="1"/>
        <v>66</v>
      </c>
      <c r="W9" s="114"/>
      <c r="X9" s="184"/>
      <c r="Y9" s="125">
        <f t="shared" si="2"/>
        <v>2</v>
      </c>
      <c r="Z9" s="125">
        <f t="shared" si="2"/>
        <v>2</v>
      </c>
      <c r="AA9" s="125">
        <f t="shared" si="2"/>
        <v>2</v>
      </c>
      <c r="AB9" s="125">
        <f t="shared" si="2"/>
        <v>2</v>
      </c>
      <c r="AC9" s="125">
        <f t="shared" si="2"/>
        <v>5</v>
      </c>
      <c r="AD9" s="125">
        <f t="shared" si="2"/>
        <v>4</v>
      </c>
      <c r="AE9" s="125">
        <f t="shared" si="2"/>
        <v>4</v>
      </c>
      <c r="AF9" s="125">
        <f t="shared" si="2"/>
        <v>4</v>
      </c>
      <c r="AG9" s="125">
        <f t="shared" si="2"/>
        <v>4</v>
      </c>
      <c r="AH9" s="125">
        <f t="shared" si="2"/>
        <v>2</v>
      </c>
      <c r="AI9" s="125">
        <f t="shared" si="2"/>
        <v>2</v>
      </c>
      <c r="AJ9" s="125">
        <f t="shared" si="2"/>
        <v>0</v>
      </c>
      <c r="AK9" s="125">
        <f t="shared" si="2"/>
        <v>0</v>
      </c>
      <c r="AL9" s="125">
        <f t="shared" si="2"/>
        <v>0</v>
      </c>
      <c r="AM9" s="125">
        <v>0</v>
      </c>
      <c r="AN9" s="125">
        <v>0</v>
      </c>
      <c r="AO9" s="125">
        <v>0</v>
      </c>
      <c r="AP9" s="125">
        <v>0</v>
      </c>
      <c r="AQ9" s="125">
        <v>0</v>
      </c>
      <c r="AR9" s="125">
        <v>0</v>
      </c>
      <c r="AS9" s="125">
        <v>0</v>
      </c>
      <c r="AT9" s="125">
        <v>0</v>
      </c>
      <c r="AU9" s="125">
        <v>0</v>
      </c>
      <c r="AV9" s="125">
        <v>0</v>
      </c>
      <c r="AW9" s="125">
        <f t="shared" si="2"/>
        <v>33</v>
      </c>
      <c r="AX9" s="481" t="s">
        <v>121</v>
      </c>
      <c r="AY9" s="482" t="s">
        <v>121</v>
      </c>
      <c r="AZ9" s="482" t="s">
        <v>121</v>
      </c>
      <c r="BA9" s="482" t="s">
        <v>121</v>
      </c>
      <c r="BB9" s="482" t="s">
        <v>121</v>
      </c>
      <c r="BC9" s="482" t="s">
        <v>121</v>
      </c>
      <c r="BD9" s="482" t="s">
        <v>121</v>
      </c>
      <c r="BE9" s="482" t="s">
        <v>121</v>
      </c>
      <c r="BF9" s="483" t="s">
        <v>121</v>
      </c>
      <c r="BG9" s="125">
        <f>BG11+BG13+BG17</f>
        <v>83</v>
      </c>
    </row>
    <row r="10" spans="1:59" ht="14.25" customHeight="1" thickBot="1">
      <c r="A10" s="8"/>
      <c r="B10" s="708" t="s">
        <v>65</v>
      </c>
      <c r="C10" s="119" t="s">
        <v>10</v>
      </c>
      <c r="D10" s="4" t="s">
        <v>28</v>
      </c>
      <c r="E10" s="86">
        <v>2</v>
      </c>
      <c r="F10" s="87">
        <v>2</v>
      </c>
      <c r="G10" s="88">
        <v>2</v>
      </c>
      <c r="H10" s="87">
        <v>2</v>
      </c>
      <c r="I10" s="87">
        <v>2</v>
      </c>
      <c r="J10" s="87">
        <v>2</v>
      </c>
      <c r="K10" s="87">
        <v>2</v>
      </c>
      <c r="L10" s="87">
        <v>2</v>
      </c>
      <c r="M10" s="87">
        <v>2</v>
      </c>
      <c r="N10" s="87">
        <v>2</v>
      </c>
      <c r="O10" s="87">
        <v>2</v>
      </c>
      <c r="P10" s="87">
        <v>2</v>
      </c>
      <c r="Q10" s="87">
        <v>2</v>
      </c>
      <c r="R10" s="87">
        <v>2</v>
      </c>
      <c r="S10" s="87"/>
      <c r="T10" s="87"/>
      <c r="U10" s="87"/>
      <c r="V10" s="123">
        <f t="shared" si="1"/>
        <v>28</v>
      </c>
      <c r="W10" s="187"/>
      <c r="X10" s="188"/>
      <c r="Y10" s="86">
        <v>2</v>
      </c>
      <c r="Z10" s="209">
        <v>2</v>
      </c>
      <c r="AA10" s="209">
        <v>2</v>
      </c>
      <c r="AB10" s="209">
        <v>2</v>
      </c>
      <c r="AC10" s="209">
        <v>2</v>
      </c>
      <c r="AD10" s="209">
        <v>2</v>
      </c>
      <c r="AE10" s="209">
        <v>2</v>
      </c>
      <c r="AF10" s="209">
        <v>4</v>
      </c>
      <c r="AG10" s="209">
        <v>4</v>
      </c>
      <c r="AH10" s="209">
        <v>4</v>
      </c>
      <c r="AI10" s="485">
        <v>4</v>
      </c>
      <c r="AJ10" s="485"/>
      <c r="AK10" s="486"/>
      <c r="AL10" s="486"/>
      <c r="AM10" s="487" t="s">
        <v>122</v>
      </c>
      <c r="AN10" s="487" t="s">
        <v>122</v>
      </c>
      <c r="AO10" s="487" t="s">
        <v>122</v>
      </c>
      <c r="AP10" s="487" t="s">
        <v>122</v>
      </c>
      <c r="AQ10" s="488" t="s">
        <v>123</v>
      </c>
      <c r="AR10" s="488" t="s">
        <v>123</v>
      </c>
      <c r="AS10" s="488" t="s">
        <v>123</v>
      </c>
      <c r="AT10" s="488" t="s">
        <v>123</v>
      </c>
      <c r="AU10" s="489" t="s">
        <v>124</v>
      </c>
      <c r="AV10" s="489" t="s">
        <v>124</v>
      </c>
      <c r="AW10" s="220">
        <f aca="true" t="shared" si="3" ref="AW10:AW17">SUM(Y10:AV10)</f>
        <v>30</v>
      </c>
      <c r="AX10" s="86" t="s">
        <v>121</v>
      </c>
      <c r="AY10" s="87" t="s">
        <v>121</v>
      </c>
      <c r="AZ10" s="87" t="s">
        <v>121</v>
      </c>
      <c r="BA10" s="87" t="s">
        <v>121</v>
      </c>
      <c r="BB10" s="87" t="s">
        <v>121</v>
      </c>
      <c r="BC10" s="87" t="s">
        <v>121</v>
      </c>
      <c r="BD10" s="87" t="s">
        <v>121</v>
      </c>
      <c r="BE10" s="87" t="s">
        <v>121</v>
      </c>
      <c r="BF10" s="88" t="s">
        <v>121</v>
      </c>
      <c r="BG10" s="63">
        <f>V10+AW10</f>
        <v>58</v>
      </c>
    </row>
    <row r="11" spans="1:59" ht="15.75" customHeight="1" thickBot="1">
      <c r="A11" s="8"/>
      <c r="B11" s="709"/>
      <c r="C11" s="119"/>
      <c r="D11" s="4" t="s">
        <v>29</v>
      </c>
      <c r="E11" s="29"/>
      <c r="F11" s="1"/>
      <c r="G11" s="21"/>
      <c r="H11" s="1"/>
      <c r="I11" s="1"/>
      <c r="J11" s="1"/>
      <c r="K11" s="1"/>
      <c r="L11" s="1">
        <v>1</v>
      </c>
      <c r="M11" s="1"/>
      <c r="N11" s="1">
        <v>1</v>
      </c>
      <c r="O11" s="1"/>
      <c r="P11" s="1"/>
      <c r="Q11" s="1">
        <v>2</v>
      </c>
      <c r="R11" s="1">
        <v>2</v>
      </c>
      <c r="S11" s="1"/>
      <c r="T11" s="1"/>
      <c r="U11" s="1"/>
      <c r="V11" s="123">
        <f t="shared" si="1"/>
        <v>6</v>
      </c>
      <c r="W11" s="187"/>
      <c r="X11" s="188"/>
      <c r="Y11" s="17"/>
      <c r="Z11" s="11"/>
      <c r="AA11" s="11"/>
      <c r="AB11" s="11"/>
      <c r="AC11" s="11">
        <v>1</v>
      </c>
      <c r="AD11" s="11"/>
      <c r="AE11" s="11"/>
      <c r="AF11" s="11"/>
      <c r="AG11" s="11"/>
      <c r="AH11" s="11"/>
      <c r="AI11" s="485"/>
      <c r="AJ11" s="485"/>
      <c r="AK11" s="486"/>
      <c r="AL11" s="486"/>
      <c r="AM11" s="487" t="s">
        <v>122</v>
      </c>
      <c r="AN11" s="487" t="s">
        <v>122</v>
      </c>
      <c r="AO11" s="487" t="s">
        <v>122</v>
      </c>
      <c r="AP11" s="487" t="s">
        <v>122</v>
      </c>
      <c r="AQ11" s="488" t="s">
        <v>123</v>
      </c>
      <c r="AR11" s="488" t="s">
        <v>123</v>
      </c>
      <c r="AS11" s="488" t="s">
        <v>123</v>
      </c>
      <c r="AT11" s="488" t="s">
        <v>123</v>
      </c>
      <c r="AU11" s="489" t="s">
        <v>124</v>
      </c>
      <c r="AV11" s="489" t="s">
        <v>124</v>
      </c>
      <c r="AW11" s="60">
        <f t="shared" si="3"/>
        <v>1</v>
      </c>
      <c r="AX11" s="86" t="s">
        <v>121</v>
      </c>
      <c r="AY11" s="87" t="s">
        <v>121</v>
      </c>
      <c r="AZ11" s="87" t="s">
        <v>121</v>
      </c>
      <c r="BA11" s="87" t="s">
        <v>121</v>
      </c>
      <c r="BB11" s="87" t="s">
        <v>121</v>
      </c>
      <c r="BC11" s="87" t="s">
        <v>121</v>
      </c>
      <c r="BD11" s="87" t="s">
        <v>121</v>
      </c>
      <c r="BE11" s="87" t="s">
        <v>121</v>
      </c>
      <c r="BF11" s="88" t="s">
        <v>121</v>
      </c>
      <c r="BG11" s="62">
        <f>V11+AW11</f>
        <v>7</v>
      </c>
    </row>
    <row r="12" spans="1:59" ht="15.75" customHeight="1" thickBot="1">
      <c r="A12" s="8"/>
      <c r="B12" s="708" t="s">
        <v>11</v>
      </c>
      <c r="C12" s="130" t="s">
        <v>7</v>
      </c>
      <c r="D12" s="490" t="s">
        <v>28</v>
      </c>
      <c r="E12" s="86">
        <v>2</v>
      </c>
      <c r="F12" s="87">
        <v>2</v>
      </c>
      <c r="G12" s="88">
        <v>2</v>
      </c>
      <c r="H12" s="87">
        <v>2</v>
      </c>
      <c r="I12" s="87">
        <v>2</v>
      </c>
      <c r="J12" s="87">
        <v>2</v>
      </c>
      <c r="K12" s="87">
        <v>2</v>
      </c>
      <c r="L12" s="87">
        <v>2</v>
      </c>
      <c r="M12" s="87">
        <v>2</v>
      </c>
      <c r="N12" s="87">
        <v>2</v>
      </c>
      <c r="O12" s="87">
        <v>2</v>
      </c>
      <c r="P12" s="87">
        <v>2</v>
      </c>
      <c r="Q12" s="87">
        <v>2</v>
      </c>
      <c r="R12" s="87">
        <v>2</v>
      </c>
      <c r="S12" s="87"/>
      <c r="T12" s="87"/>
      <c r="U12" s="87"/>
      <c r="V12" s="123">
        <f t="shared" si="1"/>
        <v>28</v>
      </c>
      <c r="W12" s="187"/>
      <c r="X12" s="188"/>
      <c r="Y12" s="86">
        <v>2</v>
      </c>
      <c r="Z12" s="209">
        <v>2</v>
      </c>
      <c r="AA12" s="209">
        <v>2</v>
      </c>
      <c r="AB12" s="209">
        <v>2</v>
      </c>
      <c r="AC12" s="209">
        <v>4</v>
      </c>
      <c r="AD12" s="209">
        <v>4</v>
      </c>
      <c r="AE12" s="209">
        <v>4</v>
      </c>
      <c r="AF12" s="209">
        <v>4</v>
      </c>
      <c r="AG12" s="209">
        <v>4</v>
      </c>
      <c r="AH12" s="209">
        <v>2</v>
      </c>
      <c r="AI12" s="485">
        <v>2</v>
      </c>
      <c r="AJ12" s="485"/>
      <c r="AK12" s="486"/>
      <c r="AL12" s="486"/>
      <c r="AM12" s="487" t="s">
        <v>122</v>
      </c>
      <c r="AN12" s="487" t="s">
        <v>122</v>
      </c>
      <c r="AO12" s="487" t="s">
        <v>122</v>
      </c>
      <c r="AP12" s="487" t="s">
        <v>122</v>
      </c>
      <c r="AQ12" s="488" t="s">
        <v>123</v>
      </c>
      <c r="AR12" s="488" t="s">
        <v>123</v>
      </c>
      <c r="AS12" s="488" t="s">
        <v>123</v>
      </c>
      <c r="AT12" s="488" t="s">
        <v>123</v>
      </c>
      <c r="AU12" s="489" t="s">
        <v>124</v>
      </c>
      <c r="AV12" s="489" t="s">
        <v>124</v>
      </c>
      <c r="AW12" s="220">
        <f t="shared" si="3"/>
        <v>32</v>
      </c>
      <c r="AX12" s="86" t="s">
        <v>121</v>
      </c>
      <c r="AY12" s="87" t="s">
        <v>121</v>
      </c>
      <c r="AZ12" s="87" t="s">
        <v>121</v>
      </c>
      <c r="BA12" s="87" t="s">
        <v>121</v>
      </c>
      <c r="BB12" s="87" t="s">
        <v>121</v>
      </c>
      <c r="BC12" s="87" t="s">
        <v>121</v>
      </c>
      <c r="BD12" s="87" t="s">
        <v>121</v>
      </c>
      <c r="BE12" s="87" t="s">
        <v>121</v>
      </c>
      <c r="BF12" s="88" t="s">
        <v>121</v>
      </c>
      <c r="BG12" s="63">
        <f>V12+AW12</f>
        <v>60</v>
      </c>
    </row>
    <row r="13" spans="1:59" ht="16.5" customHeight="1" thickBot="1">
      <c r="A13" s="8"/>
      <c r="B13" s="709"/>
      <c r="C13" s="129"/>
      <c r="D13" s="491" t="s">
        <v>29</v>
      </c>
      <c r="E13" s="29">
        <v>2</v>
      </c>
      <c r="F13" s="1">
        <v>2</v>
      </c>
      <c r="G13" s="21">
        <v>2</v>
      </c>
      <c r="H13" s="1">
        <v>2</v>
      </c>
      <c r="I13" s="1">
        <v>2</v>
      </c>
      <c r="J13" s="1">
        <v>2</v>
      </c>
      <c r="K13" s="1">
        <v>2</v>
      </c>
      <c r="L13" s="1">
        <v>2</v>
      </c>
      <c r="M13" s="1">
        <v>2</v>
      </c>
      <c r="N13" s="1">
        <v>2</v>
      </c>
      <c r="O13" s="1">
        <v>2</v>
      </c>
      <c r="P13" s="1">
        <v>2</v>
      </c>
      <c r="Q13" s="1">
        <v>2</v>
      </c>
      <c r="R13" s="1">
        <v>2</v>
      </c>
      <c r="S13" s="1"/>
      <c r="T13" s="1"/>
      <c r="U13" s="1"/>
      <c r="V13" s="123">
        <f t="shared" si="1"/>
        <v>28</v>
      </c>
      <c r="W13" s="187"/>
      <c r="X13" s="188"/>
      <c r="Y13" s="17">
        <v>2</v>
      </c>
      <c r="Z13" s="11">
        <v>2</v>
      </c>
      <c r="AA13" s="11">
        <v>2</v>
      </c>
      <c r="AB13" s="11">
        <v>2</v>
      </c>
      <c r="AC13" s="11">
        <v>4</v>
      </c>
      <c r="AD13" s="11">
        <v>4</v>
      </c>
      <c r="AE13" s="11">
        <v>4</v>
      </c>
      <c r="AF13" s="11">
        <v>4</v>
      </c>
      <c r="AG13" s="11">
        <v>4</v>
      </c>
      <c r="AH13" s="11">
        <v>2</v>
      </c>
      <c r="AI13" s="485">
        <v>2</v>
      </c>
      <c r="AJ13" s="485"/>
      <c r="AK13" s="486"/>
      <c r="AL13" s="486"/>
      <c r="AM13" s="487" t="s">
        <v>122</v>
      </c>
      <c r="AN13" s="487" t="s">
        <v>122</v>
      </c>
      <c r="AO13" s="487" t="s">
        <v>122</v>
      </c>
      <c r="AP13" s="487" t="s">
        <v>122</v>
      </c>
      <c r="AQ13" s="488" t="s">
        <v>123</v>
      </c>
      <c r="AR13" s="488" t="s">
        <v>123</v>
      </c>
      <c r="AS13" s="488" t="s">
        <v>123</v>
      </c>
      <c r="AT13" s="488" t="s">
        <v>123</v>
      </c>
      <c r="AU13" s="489" t="s">
        <v>124</v>
      </c>
      <c r="AV13" s="489" t="s">
        <v>124</v>
      </c>
      <c r="AW13" s="60">
        <f t="shared" si="3"/>
        <v>32</v>
      </c>
      <c r="AX13" s="86" t="s">
        <v>121</v>
      </c>
      <c r="AY13" s="87" t="s">
        <v>121</v>
      </c>
      <c r="AZ13" s="87" t="s">
        <v>121</v>
      </c>
      <c r="BA13" s="87" t="s">
        <v>121</v>
      </c>
      <c r="BB13" s="87" t="s">
        <v>121</v>
      </c>
      <c r="BC13" s="87" t="s">
        <v>121</v>
      </c>
      <c r="BD13" s="87" t="s">
        <v>121</v>
      </c>
      <c r="BE13" s="87" t="s">
        <v>121</v>
      </c>
      <c r="BF13" s="88" t="s">
        <v>121</v>
      </c>
      <c r="BG13" s="62">
        <f>V13+AW13</f>
        <v>60</v>
      </c>
    </row>
    <row r="14" spans="1:59" ht="16.5" customHeight="1" thickBot="1">
      <c r="A14" s="8"/>
      <c r="B14" s="347" t="s">
        <v>125</v>
      </c>
      <c r="C14" s="736" t="s">
        <v>126</v>
      </c>
      <c r="D14" s="490" t="s">
        <v>28</v>
      </c>
      <c r="E14" s="86">
        <v>2</v>
      </c>
      <c r="F14" s="87">
        <v>2</v>
      </c>
      <c r="G14" s="88">
        <v>2</v>
      </c>
      <c r="H14" s="87">
        <v>2</v>
      </c>
      <c r="I14" s="87">
        <v>2</v>
      </c>
      <c r="J14" s="87">
        <v>2</v>
      </c>
      <c r="K14" s="87">
        <v>2</v>
      </c>
      <c r="L14" s="87">
        <v>2</v>
      </c>
      <c r="M14" s="87">
        <v>2</v>
      </c>
      <c r="N14" s="87">
        <v>2</v>
      </c>
      <c r="O14" s="87">
        <v>2</v>
      </c>
      <c r="P14" s="87">
        <v>2</v>
      </c>
      <c r="Q14" s="87">
        <v>2</v>
      </c>
      <c r="R14" s="87">
        <v>2</v>
      </c>
      <c r="S14" s="87">
        <v>2</v>
      </c>
      <c r="T14" s="87">
        <v>2</v>
      </c>
      <c r="U14" s="87"/>
      <c r="V14" s="262">
        <f t="shared" si="1"/>
        <v>32</v>
      </c>
      <c r="W14" s="187"/>
      <c r="X14" s="188"/>
      <c r="Y14" s="86"/>
      <c r="Z14" s="209"/>
      <c r="AA14" s="209"/>
      <c r="AB14" s="209"/>
      <c r="AC14" s="209"/>
      <c r="AD14" s="209"/>
      <c r="AE14" s="209"/>
      <c r="AF14" s="209"/>
      <c r="AG14" s="209"/>
      <c r="AH14" s="209"/>
      <c r="AI14" s="485"/>
      <c r="AJ14" s="485"/>
      <c r="AK14" s="486"/>
      <c r="AL14" s="486"/>
      <c r="AM14" s="487"/>
      <c r="AN14" s="487"/>
      <c r="AO14" s="487"/>
      <c r="AP14" s="487"/>
      <c r="AQ14" s="488"/>
      <c r="AR14" s="488"/>
      <c r="AS14" s="488"/>
      <c r="AT14" s="488"/>
      <c r="AU14" s="489"/>
      <c r="AV14" s="489"/>
      <c r="AW14" s="60"/>
      <c r="AX14" s="86"/>
      <c r="AY14" s="87"/>
      <c r="AZ14" s="87"/>
      <c r="BA14" s="87"/>
      <c r="BB14" s="87"/>
      <c r="BC14" s="87"/>
      <c r="BD14" s="87"/>
      <c r="BE14" s="87"/>
      <c r="BF14" s="88"/>
      <c r="BG14" s="63">
        <f>V14</f>
        <v>32</v>
      </c>
    </row>
    <row r="15" spans="1:59" ht="16.5" customHeight="1" thickBot="1">
      <c r="A15" s="8"/>
      <c r="B15" s="347"/>
      <c r="C15" s="737"/>
      <c r="D15" s="491" t="s">
        <v>29</v>
      </c>
      <c r="E15" s="29">
        <v>1</v>
      </c>
      <c r="F15" s="1">
        <v>1</v>
      </c>
      <c r="G15" s="2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1</v>
      </c>
      <c r="P15" s="1">
        <v>1</v>
      </c>
      <c r="Q15" s="1">
        <v>1</v>
      </c>
      <c r="R15" s="1">
        <v>1</v>
      </c>
      <c r="S15" s="1">
        <v>1</v>
      </c>
      <c r="T15" s="1">
        <v>1</v>
      </c>
      <c r="U15" s="1"/>
      <c r="V15" s="55">
        <f t="shared" si="1"/>
        <v>16</v>
      </c>
      <c r="W15" s="187"/>
      <c r="X15" s="188"/>
      <c r="Y15" s="17"/>
      <c r="Z15" s="11"/>
      <c r="AA15" s="11"/>
      <c r="AB15" s="11"/>
      <c r="AC15" s="11"/>
      <c r="AD15" s="11"/>
      <c r="AE15" s="11"/>
      <c r="AF15" s="11"/>
      <c r="AG15" s="11"/>
      <c r="AH15" s="11"/>
      <c r="AI15" s="485"/>
      <c r="AJ15" s="485"/>
      <c r="AK15" s="486"/>
      <c r="AL15" s="486"/>
      <c r="AM15" s="487"/>
      <c r="AN15" s="487"/>
      <c r="AO15" s="487"/>
      <c r="AP15" s="487"/>
      <c r="AQ15" s="488"/>
      <c r="AR15" s="488"/>
      <c r="AS15" s="488"/>
      <c r="AT15" s="488"/>
      <c r="AU15" s="489"/>
      <c r="AV15" s="489"/>
      <c r="AW15" s="60"/>
      <c r="AX15" s="86"/>
      <c r="AY15" s="87"/>
      <c r="AZ15" s="87"/>
      <c r="BA15" s="87"/>
      <c r="BB15" s="87"/>
      <c r="BC15" s="87"/>
      <c r="BD15" s="87"/>
      <c r="BE15" s="87"/>
      <c r="BF15" s="88"/>
      <c r="BG15" s="62">
        <f>V15</f>
        <v>16</v>
      </c>
    </row>
    <row r="16" spans="1:59" ht="16.5" customHeight="1" thickBot="1">
      <c r="A16" s="8"/>
      <c r="B16" s="708" t="s">
        <v>127</v>
      </c>
      <c r="C16" s="736" t="s">
        <v>128</v>
      </c>
      <c r="D16" s="490" t="s">
        <v>28</v>
      </c>
      <c r="E16" s="86">
        <v>2</v>
      </c>
      <c r="F16" s="87">
        <v>2</v>
      </c>
      <c r="G16" s="88">
        <v>2</v>
      </c>
      <c r="H16" s="87">
        <v>2</v>
      </c>
      <c r="I16" s="87">
        <v>2</v>
      </c>
      <c r="J16" s="87">
        <v>2</v>
      </c>
      <c r="K16" s="87">
        <v>2</v>
      </c>
      <c r="L16" s="87">
        <v>2</v>
      </c>
      <c r="M16" s="87">
        <v>2</v>
      </c>
      <c r="N16" s="87">
        <v>2</v>
      </c>
      <c r="O16" s="87">
        <v>2</v>
      </c>
      <c r="P16" s="87">
        <v>2</v>
      </c>
      <c r="Q16" s="87">
        <v>2</v>
      </c>
      <c r="R16" s="87">
        <v>2</v>
      </c>
      <c r="S16" s="87">
        <v>2</v>
      </c>
      <c r="T16" s="87">
        <v>2</v>
      </c>
      <c r="U16" s="87"/>
      <c r="V16" s="262">
        <f t="shared" si="1"/>
        <v>32</v>
      </c>
      <c r="W16" s="187"/>
      <c r="X16" s="188"/>
      <c r="Y16" s="86"/>
      <c r="Z16" s="209"/>
      <c r="AA16" s="209"/>
      <c r="AB16" s="209"/>
      <c r="AC16" s="209"/>
      <c r="AD16" s="209"/>
      <c r="AE16" s="209"/>
      <c r="AF16" s="209"/>
      <c r="AG16" s="209"/>
      <c r="AH16" s="209"/>
      <c r="AI16" s="485"/>
      <c r="AJ16" s="485"/>
      <c r="AK16" s="486"/>
      <c r="AL16" s="486"/>
      <c r="AM16" s="487" t="s">
        <v>122</v>
      </c>
      <c r="AN16" s="487" t="s">
        <v>122</v>
      </c>
      <c r="AO16" s="487" t="s">
        <v>122</v>
      </c>
      <c r="AP16" s="487" t="s">
        <v>122</v>
      </c>
      <c r="AQ16" s="488" t="s">
        <v>123</v>
      </c>
      <c r="AR16" s="488" t="s">
        <v>123</v>
      </c>
      <c r="AS16" s="488" t="s">
        <v>123</v>
      </c>
      <c r="AT16" s="488" t="s">
        <v>123</v>
      </c>
      <c r="AU16" s="489" t="s">
        <v>124</v>
      </c>
      <c r="AV16" s="489" t="s">
        <v>124</v>
      </c>
      <c r="AW16" s="211">
        <f t="shared" si="3"/>
        <v>0</v>
      </c>
      <c r="AX16" s="86" t="s">
        <v>121</v>
      </c>
      <c r="AY16" s="87" t="s">
        <v>121</v>
      </c>
      <c r="AZ16" s="87" t="s">
        <v>121</v>
      </c>
      <c r="BA16" s="87" t="s">
        <v>121</v>
      </c>
      <c r="BB16" s="87" t="s">
        <v>121</v>
      </c>
      <c r="BC16" s="87" t="s">
        <v>121</v>
      </c>
      <c r="BD16" s="87" t="s">
        <v>121</v>
      </c>
      <c r="BE16" s="87" t="s">
        <v>121</v>
      </c>
      <c r="BF16" s="88" t="s">
        <v>121</v>
      </c>
      <c r="BG16" s="63">
        <f>V16</f>
        <v>32</v>
      </c>
    </row>
    <row r="17" spans="1:59" ht="18.75" customHeight="1" thickBot="1">
      <c r="A17" s="8"/>
      <c r="B17" s="709"/>
      <c r="C17" s="776"/>
      <c r="D17" s="491" t="s">
        <v>29</v>
      </c>
      <c r="E17" s="29">
        <v>1</v>
      </c>
      <c r="F17" s="1">
        <v>1</v>
      </c>
      <c r="G17" s="21">
        <v>1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1</v>
      </c>
      <c r="O17" s="1">
        <v>1</v>
      </c>
      <c r="P17" s="1">
        <v>1</v>
      </c>
      <c r="Q17" s="1">
        <v>1</v>
      </c>
      <c r="R17" s="1">
        <v>1</v>
      </c>
      <c r="S17" s="1">
        <v>1</v>
      </c>
      <c r="T17" s="1">
        <v>1</v>
      </c>
      <c r="U17" s="1"/>
      <c r="V17" s="55">
        <f t="shared" si="1"/>
        <v>16</v>
      </c>
      <c r="W17" s="187"/>
      <c r="X17" s="188"/>
      <c r="Y17" s="17"/>
      <c r="Z17" s="11"/>
      <c r="AA17" s="11"/>
      <c r="AB17" s="11"/>
      <c r="AC17" s="11"/>
      <c r="AD17" s="11"/>
      <c r="AE17" s="11"/>
      <c r="AF17" s="11"/>
      <c r="AG17" s="11"/>
      <c r="AH17" s="11"/>
      <c r="AI17" s="485"/>
      <c r="AJ17" s="485"/>
      <c r="AK17" s="486"/>
      <c r="AL17" s="486"/>
      <c r="AM17" s="487" t="s">
        <v>122</v>
      </c>
      <c r="AN17" s="487" t="s">
        <v>122</v>
      </c>
      <c r="AO17" s="487" t="s">
        <v>122</v>
      </c>
      <c r="AP17" s="487" t="s">
        <v>122</v>
      </c>
      <c r="AQ17" s="488" t="s">
        <v>123</v>
      </c>
      <c r="AR17" s="488" t="s">
        <v>123</v>
      </c>
      <c r="AS17" s="488" t="s">
        <v>123</v>
      </c>
      <c r="AT17" s="488" t="s">
        <v>123</v>
      </c>
      <c r="AU17" s="489" t="s">
        <v>124</v>
      </c>
      <c r="AV17" s="489" t="s">
        <v>124</v>
      </c>
      <c r="AW17" s="60">
        <f t="shared" si="3"/>
        <v>0</v>
      </c>
      <c r="AX17" s="86" t="s">
        <v>121</v>
      </c>
      <c r="AY17" s="87" t="s">
        <v>121</v>
      </c>
      <c r="AZ17" s="87" t="s">
        <v>121</v>
      </c>
      <c r="BA17" s="87" t="s">
        <v>121</v>
      </c>
      <c r="BB17" s="87" t="s">
        <v>121</v>
      </c>
      <c r="BC17" s="87" t="s">
        <v>121</v>
      </c>
      <c r="BD17" s="87" t="s">
        <v>121</v>
      </c>
      <c r="BE17" s="87" t="s">
        <v>121</v>
      </c>
      <c r="BF17" s="88" t="s">
        <v>121</v>
      </c>
      <c r="BG17" s="62">
        <f>V17</f>
        <v>16</v>
      </c>
    </row>
    <row r="18" spans="1:59" ht="15" customHeight="1">
      <c r="A18" s="8"/>
      <c r="B18" s="747" t="s">
        <v>12</v>
      </c>
      <c r="C18" s="704" t="s">
        <v>13</v>
      </c>
      <c r="D18" s="492" t="s">
        <v>28</v>
      </c>
      <c r="E18" s="295">
        <f aca="true" t="shared" si="4" ref="E18:V19">E20</f>
        <v>2</v>
      </c>
      <c r="F18" s="65">
        <f t="shared" si="4"/>
        <v>4</v>
      </c>
      <c r="G18" s="65">
        <f t="shared" si="4"/>
        <v>2</v>
      </c>
      <c r="H18" s="65">
        <f t="shared" si="4"/>
        <v>4</v>
      </c>
      <c r="I18" s="65">
        <f t="shared" si="4"/>
        <v>2</v>
      </c>
      <c r="J18" s="65">
        <f t="shared" si="4"/>
        <v>4</v>
      </c>
      <c r="K18" s="65">
        <f t="shared" si="4"/>
        <v>2</v>
      </c>
      <c r="L18" s="65">
        <f t="shared" si="4"/>
        <v>4</v>
      </c>
      <c r="M18" s="65">
        <f t="shared" si="4"/>
        <v>2</v>
      </c>
      <c r="N18" s="65">
        <f t="shared" si="4"/>
        <v>4</v>
      </c>
      <c r="O18" s="65">
        <f t="shared" si="4"/>
        <v>2</v>
      </c>
      <c r="P18" s="65">
        <f t="shared" si="4"/>
        <v>4</v>
      </c>
      <c r="Q18" s="65">
        <f t="shared" si="4"/>
        <v>2</v>
      </c>
      <c r="R18" s="65">
        <f t="shared" si="4"/>
        <v>2</v>
      </c>
      <c r="S18" s="65">
        <f t="shared" si="4"/>
        <v>4</v>
      </c>
      <c r="T18" s="65">
        <f t="shared" si="4"/>
        <v>6</v>
      </c>
      <c r="U18" s="65">
        <f t="shared" si="4"/>
        <v>0</v>
      </c>
      <c r="V18" s="65">
        <f t="shared" si="4"/>
        <v>50</v>
      </c>
      <c r="W18" s="189"/>
      <c r="X18" s="178"/>
      <c r="Y18" s="65">
        <f aca="true" t="shared" si="5" ref="Y18:AW19">Y20</f>
        <v>0</v>
      </c>
      <c r="Z18" s="65">
        <f t="shared" si="5"/>
        <v>0</v>
      </c>
      <c r="AA18" s="65">
        <f t="shared" si="5"/>
        <v>0</v>
      </c>
      <c r="AB18" s="65">
        <f t="shared" si="5"/>
        <v>0</v>
      </c>
      <c r="AC18" s="65">
        <f t="shared" si="5"/>
        <v>0</v>
      </c>
      <c r="AD18" s="65">
        <f t="shared" si="5"/>
        <v>0</v>
      </c>
      <c r="AE18" s="65">
        <f t="shared" si="5"/>
        <v>0</v>
      </c>
      <c r="AF18" s="65">
        <f t="shared" si="5"/>
        <v>0</v>
      </c>
      <c r="AG18" s="65">
        <f t="shared" si="5"/>
        <v>0</v>
      </c>
      <c r="AH18" s="65">
        <f t="shared" si="5"/>
        <v>0</v>
      </c>
      <c r="AI18" s="65">
        <f t="shared" si="5"/>
        <v>0</v>
      </c>
      <c r="AJ18" s="65">
        <f t="shared" si="5"/>
        <v>0</v>
      </c>
      <c r="AK18" s="65">
        <f t="shared" si="5"/>
        <v>0</v>
      </c>
      <c r="AL18" s="65">
        <f t="shared" si="5"/>
        <v>0</v>
      </c>
      <c r="AM18" s="65">
        <v>0</v>
      </c>
      <c r="AN18" s="65">
        <v>0</v>
      </c>
      <c r="AO18" s="65">
        <v>0</v>
      </c>
      <c r="AP18" s="65">
        <v>0</v>
      </c>
      <c r="AQ18" s="65">
        <v>0</v>
      </c>
      <c r="AR18" s="65">
        <v>0</v>
      </c>
      <c r="AS18" s="65">
        <v>0</v>
      </c>
      <c r="AT18" s="65">
        <v>0</v>
      </c>
      <c r="AU18" s="65">
        <v>0</v>
      </c>
      <c r="AV18" s="65">
        <v>0</v>
      </c>
      <c r="AW18" s="65">
        <f t="shared" si="5"/>
        <v>0</v>
      </c>
      <c r="AX18" s="481" t="s">
        <v>121</v>
      </c>
      <c r="AY18" s="482" t="s">
        <v>121</v>
      </c>
      <c r="AZ18" s="482" t="s">
        <v>121</v>
      </c>
      <c r="BA18" s="482" t="s">
        <v>121</v>
      </c>
      <c r="BB18" s="482" t="s">
        <v>121</v>
      </c>
      <c r="BC18" s="482" t="s">
        <v>121</v>
      </c>
      <c r="BD18" s="482" t="s">
        <v>121</v>
      </c>
      <c r="BE18" s="482" t="s">
        <v>121</v>
      </c>
      <c r="BF18" s="483" t="s">
        <v>121</v>
      </c>
      <c r="BG18" s="68">
        <f aca="true" t="shared" si="6" ref="BG18:BG31">V18+AW18</f>
        <v>50</v>
      </c>
    </row>
    <row r="19" spans="1:59" ht="13.5" customHeight="1" thickBot="1">
      <c r="A19" s="8"/>
      <c r="B19" s="748"/>
      <c r="C19" s="705"/>
      <c r="D19" s="493" t="s">
        <v>29</v>
      </c>
      <c r="E19" s="296">
        <f t="shared" si="4"/>
        <v>1</v>
      </c>
      <c r="F19" s="69">
        <f t="shared" si="4"/>
        <v>2</v>
      </c>
      <c r="G19" s="69">
        <f t="shared" si="4"/>
        <v>1</v>
      </c>
      <c r="H19" s="69">
        <f t="shared" si="4"/>
        <v>2</v>
      </c>
      <c r="I19" s="69">
        <f t="shared" si="4"/>
        <v>1</v>
      </c>
      <c r="J19" s="69">
        <f t="shared" si="4"/>
        <v>2</v>
      </c>
      <c r="K19" s="69">
        <f t="shared" si="4"/>
        <v>1</v>
      </c>
      <c r="L19" s="69">
        <f t="shared" si="4"/>
        <v>2</v>
      </c>
      <c r="M19" s="69">
        <f t="shared" si="4"/>
        <v>1</v>
      </c>
      <c r="N19" s="69">
        <f t="shared" si="4"/>
        <v>2</v>
      </c>
      <c r="O19" s="69">
        <f t="shared" si="4"/>
        <v>1</v>
      </c>
      <c r="P19" s="69">
        <f t="shared" si="4"/>
        <v>2</v>
      </c>
      <c r="Q19" s="69">
        <f t="shared" si="4"/>
        <v>1</v>
      </c>
      <c r="R19" s="69">
        <f t="shared" si="4"/>
        <v>1</v>
      </c>
      <c r="S19" s="69">
        <f t="shared" si="4"/>
        <v>2</v>
      </c>
      <c r="T19" s="69">
        <f t="shared" si="4"/>
        <v>3</v>
      </c>
      <c r="U19" s="69">
        <f t="shared" si="4"/>
        <v>0</v>
      </c>
      <c r="V19" s="69">
        <f t="shared" si="4"/>
        <v>25</v>
      </c>
      <c r="W19" s="179"/>
      <c r="X19" s="180"/>
      <c r="Y19" s="69">
        <f t="shared" si="5"/>
        <v>0</v>
      </c>
      <c r="Z19" s="69">
        <f t="shared" si="5"/>
        <v>0</v>
      </c>
      <c r="AA19" s="69">
        <f t="shared" si="5"/>
        <v>0</v>
      </c>
      <c r="AB19" s="69">
        <f t="shared" si="5"/>
        <v>0</v>
      </c>
      <c r="AC19" s="69">
        <f t="shared" si="5"/>
        <v>0</v>
      </c>
      <c r="AD19" s="69">
        <f t="shared" si="5"/>
        <v>0</v>
      </c>
      <c r="AE19" s="69">
        <f t="shared" si="5"/>
        <v>0</v>
      </c>
      <c r="AF19" s="69">
        <f t="shared" si="5"/>
        <v>0</v>
      </c>
      <c r="AG19" s="69">
        <f t="shared" si="5"/>
        <v>0</v>
      </c>
      <c r="AH19" s="69">
        <f t="shared" si="5"/>
        <v>0</v>
      </c>
      <c r="AI19" s="69">
        <f t="shared" si="5"/>
        <v>0</v>
      </c>
      <c r="AJ19" s="69">
        <f t="shared" si="5"/>
        <v>0</v>
      </c>
      <c r="AK19" s="69">
        <f t="shared" si="5"/>
        <v>0</v>
      </c>
      <c r="AL19" s="69">
        <f t="shared" si="5"/>
        <v>0</v>
      </c>
      <c r="AM19" s="69">
        <v>0</v>
      </c>
      <c r="AN19" s="69">
        <v>0</v>
      </c>
      <c r="AO19" s="69">
        <v>0</v>
      </c>
      <c r="AP19" s="69">
        <v>0</v>
      </c>
      <c r="AQ19" s="69">
        <v>0</v>
      </c>
      <c r="AR19" s="69">
        <v>0</v>
      </c>
      <c r="AS19" s="69">
        <v>0</v>
      </c>
      <c r="AT19" s="69">
        <v>0</v>
      </c>
      <c r="AU19" s="69">
        <v>0</v>
      </c>
      <c r="AV19" s="69">
        <v>0</v>
      </c>
      <c r="AW19" s="69">
        <f t="shared" si="5"/>
        <v>0</v>
      </c>
      <c r="AX19" s="481" t="s">
        <v>121</v>
      </c>
      <c r="AY19" s="482" t="s">
        <v>121</v>
      </c>
      <c r="AZ19" s="482" t="s">
        <v>121</v>
      </c>
      <c r="BA19" s="482" t="s">
        <v>121</v>
      </c>
      <c r="BB19" s="482" t="s">
        <v>121</v>
      </c>
      <c r="BC19" s="482" t="s">
        <v>121</v>
      </c>
      <c r="BD19" s="482" t="s">
        <v>121</v>
      </c>
      <c r="BE19" s="482" t="s">
        <v>121</v>
      </c>
      <c r="BF19" s="483" t="s">
        <v>121</v>
      </c>
      <c r="BG19" s="115">
        <f t="shared" si="6"/>
        <v>25</v>
      </c>
    </row>
    <row r="20" spans="1:59" ht="15.75" customHeight="1" thickBot="1">
      <c r="A20" s="742" t="s">
        <v>129</v>
      </c>
      <c r="B20" s="772" t="s">
        <v>130</v>
      </c>
      <c r="C20" s="774" t="s">
        <v>131</v>
      </c>
      <c r="D20" s="494" t="s">
        <v>28</v>
      </c>
      <c r="E20" s="495">
        <v>2</v>
      </c>
      <c r="F20" s="496">
        <v>4</v>
      </c>
      <c r="G20" s="497">
        <v>2</v>
      </c>
      <c r="H20" s="496">
        <v>4</v>
      </c>
      <c r="I20" s="496">
        <v>2</v>
      </c>
      <c r="J20" s="496">
        <v>4</v>
      </c>
      <c r="K20" s="496">
        <v>2</v>
      </c>
      <c r="L20" s="496">
        <v>4</v>
      </c>
      <c r="M20" s="496">
        <v>2</v>
      </c>
      <c r="N20" s="496">
        <v>4</v>
      </c>
      <c r="O20" s="496">
        <v>2</v>
      </c>
      <c r="P20" s="496">
        <v>4</v>
      </c>
      <c r="Q20" s="496">
        <v>2</v>
      </c>
      <c r="R20" s="496">
        <v>2</v>
      </c>
      <c r="S20" s="496">
        <v>4</v>
      </c>
      <c r="T20" s="496">
        <v>6</v>
      </c>
      <c r="U20" s="496"/>
      <c r="V20" s="264">
        <f>SUM(E20:U20)</f>
        <v>50</v>
      </c>
      <c r="W20" s="113"/>
      <c r="X20" s="181"/>
      <c r="Y20" s="83"/>
      <c r="Z20" s="205"/>
      <c r="AA20" s="205"/>
      <c r="AB20" s="205"/>
      <c r="AC20" s="205"/>
      <c r="AD20" s="205"/>
      <c r="AE20" s="205"/>
      <c r="AF20" s="205"/>
      <c r="AG20" s="205"/>
      <c r="AH20" s="205"/>
      <c r="AI20" s="498"/>
      <c r="AJ20" s="498"/>
      <c r="AK20" s="499"/>
      <c r="AL20" s="499"/>
      <c r="AM20" s="487" t="s">
        <v>122</v>
      </c>
      <c r="AN20" s="487" t="s">
        <v>122</v>
      </c>
      <c r="AO20" s="487" t="s">
        <v>122</v>
      </c>
      <c r="AP20" s="487" t="s">
        <v>122</v>
      </c>
      <c r="AQ20" s="488" t="s">
        <v>123</v>
      </c>
      <c r="AR20" s="488" t="s">
        <v>123</v>
      </c>
      <c r="AS20" s="488" t="s">
        <v>123</v>
      </c>
      <c r="AT20" s="488" t="s">
        <v>123</v>
      </c>
      <c r="AU20" s="489" t="s">
        <v>124</v>
      </c>
      <c r="AV20" s="489" t="s">
        <v>124</v>
      </c>
      <c r="AW20" s="207">
        <f>SUM(Y20:AV20)</f>
        <v>0</v>
      </c>
      <c r="AX20" s="86" t="s">
        <v>121</v>
      </c>
      <c r="AY20" s="87" t="s">
        <v>121</v>
      </c>
      <c r="AZ20" s="87" t="s">
        <v>121</v>
      </c>
      <c r="BA20" s="87" t="s">
        <v>121</v>
      </c>
      <c r="BB20" s="87" t="s">
        <v>121</v>
      </c>
      <c r="BC20" s="87" t="s">
        <v>121</v>
      </c>
      <c r="BD20" s="87" t="s">
        <v>121</v>
      </c>
      <c r="BE20" s="87" t="s">
        <v>121</v>
      </c>
      <c r="BF20" s="88" t="s">
        <v>121</v>
      </c>
      <c r="BG20" s="72">
        <f t="shared" si="6"/>
        <v>50</v>
      </c>
    </row>
    <row r="21" spans="1:59" ht="18" customHeight="1" thickBot="1">
      <c r="A21" s="742"/>
      <c r="B21" s="773"/>
      <c r="C21" s="775"/>
      <c r="D21" s="500" t="s">
        <v>29</v>
      </c>
      <c r="E21" s="501">
        <v>1</v>
      </c>
      <c r="F21" s="502">
        <v>2</v>
      </c>
      <c r="G21" s="503">
        <v>1</v>
      </c>
      <c r="H21" s="502">
        <v>2</v>
      </c>
      <c r="I21" s="502">
        <v>1</v>
      </c>
      <c r="J21" s="502">
        <v>2</v>
      </c>
      <c r="K21" s="502">
        <v>1</v>
      </c>
      <c r="L21" s="502">
        <v>2</v>
      </c>
      <c r="M21" s="502">
        <v>1</v>
      </c>
      <c r="N21" s="502">
        <v>2</v>
      </c>
      <c r="O21" s="502">
        <v>1</v>
      </c>
      <c r="P21" s="502">
        <v>2</v>
      </c>
      <c r="Q21" s="502">
        <v>1</v>
      </c>
      <c r="R21" s="502">
        <v>1</v>
      </c>
      <c r="S21" s="502">
        <v>2</v>
      </c>
      <c r="T21" s="502">
        <v>3</v>
      </c>
      <c r="U21" s="502"/>
      <c r="V21" s="4">
        <f>SUM(E21:U21)</f>
        <v>25</v>
      </c>
      <c r="W21" s="187"/>
      <c r="X21" s="188"/>
      <c r="Y21" s="17"/>
      <c r="Z21" s="11"/>
      <c r="AA21" s="11"/>
      <c r="AB21" s="11"/>
      <c r="AC21" s="11"/>
      <c r="AD21" s="11"/>
      <c r="AE21" s="11"/>
      <c r="AF21" s="11"/>
      <c r="AG21" s="11"/>
      <c r="AH21" s="11"/>
      <c r="AI21" s="485"/>
      <c r="AJ21" s="485"/>
      <c r="AK21" s="486"/>
      <c r="AL21" s="486"/>
      <c r="AM21" s="487" t="s">
        <v>122</v>
      </c>
      <c r="AN21" s="487" t="s">
        <v>122</v>
      </c>
      <c r="AO21" s="487" t="s">
        <v>122</v>
      </c>
      <c r="AP21" s="487" t="s">
        <v>122</v>
      </c>
      <c r="AQ21" s="488" t="s">
        <v>123</v>
      </c>
      <c r="AR21" s="488" t="s">
        <v>123</v>
      </c>
      <c r="AS21" s="488" t="s">
        <v>123</v>
      </c>
      <c r="AT21" s="488" t="s">
        <v>123</v>
      </c>
      <c r="AU21" s="489" t="s">
        <v>124</v>
      </c>
      <c r="AV21" s="489" t="s">
        <v>124</v>
      </c>
      <c r="AW21" s="25">
        <f>SUM(Y21:AV21)</f>
        <v>0</v>
      </c>
      <c r="AX21" s="86" t="s">
        <v>121</v>
      </c>
      <c r="AY21" s="87" t="s">
        <v>121</v>
      </c>
      <c r="AZ21" s="87" t="s">
        <v>121</v>
      </c>
      <c r="BA21" s="87" t="s">
        <v>121</v>
      </c>
      <c r="BB21" s="87" t="s">
        <v>121</v>
      </c>
      <c r="BC21" s="87" t="s">
        <v>121</v>
      </c>
      <c r="BD21" s="87" t="s">
        <v>121</v>
      </c>
      <c r="BE21" s="87" t="s">
        <v>121</v>
      </c>
      <c r="BF21" s="88" t="s">
        <v>121</v>
      </c>
      <c r="BG21" s="62">
        <f t="shared" si="6"/>
        <v>25</v>
      </c>
    </row>
    <row r="22" spans="1:59" ht="15">
      <c r="A22" s="721"/>
      <c r="B22" s="749" t="s">
        <v>15</v>
      </c>
      <c r="C22" s="749" t="s">
        <v>16</v>
      </c>
      <c r="D22" s="504" t="s">
        <v>28</v>
      </c>
      <c r="E22" s="297">
        <f aca="true" t="shared" si="7" ref="E22:V23">E24+E36</f>
        <v>26</v>
      </c>
      <c r="F22" s="147">
        <f t="shared" si="7"/>
        <v>24</v>
      </c>
      <c r="G22" s="147">
        <f t="shared" si="7"/>
        <v>26</v>
      </c>
      <c r="H22" s="147">
        <f t="shared" si="7"/>
        <v>24</v>
      </c>
      <c r="I22" s="147">
        <f t="shared" si="7"/>
        <v>26</v>
      </c>
      <c r="J22" s="147">
        <f t="shared" si="7"/>
        <v>24</v>
      </c>
      <c r="K22" s="147">
        <f t="shared" si="7"/>
        <v>26</v>
      </c>
      <c r="L22" s="147">
        <f t="shared" si="7"/>
        <v>24</v>
      </c>
      <c r="M22" s="147">
        <f t="shared" si="7"/>
        <v>26</v>
      </c>
      <c r="N22" s="147">
        <f t="shared" si="7"/>
        <v>24</v>
      </c>
      <c r="O22" s="147">
        <f t="shared" si="7"/>
        <v>26</v>
      </c>
      <c r="P22" s="147">
        <f t="shared" si="7"/>
        <v>24</v>
      </c>
      <c r="Q22" s="147">
        <f t="shared" si="7"/>
        <v>26</v>
      </c>
      <c r="R22" s="147">
        <f t="shared" si="7"/>
        <v>26</v>
      </c>
      <c r="S22" s="147">
        <f t="shared" si="7"/>
        <v>28</v>
      </c>
      <c r="T22" s="147">
        <f t="shared" si="7"/>
        <v>20</v>
      </c>
      <c r="U22" s="147">
        <f t="shared" si="7"/>
        <v>18</v>
      </c>
      <c r="V22" s="147">
        <f t="shared" si="7"/>
        <v>418</v>
      </c>
      <c r="W22" s="177"/>
      <c r="X22" s="178"/>
      <c r="Y22" s="147">
        <f aca="true" t="shared" si="8" ref="Y22:AW23">Y24+Y36</f>
        <v>32</v>
      </c>
      <c r="Z22" s="147">
        <f t="shared" si="8"/>
        <v>32</v>
      </c>
      <c r="AA22" s="147">
        <f t="shared" si="8"/>
        <v>32</v>
      </c>
      <c r="AB22" s="147">
        <f t="shared" si="8"/>
        <v>32</v>
      </c>
      <c r="AC22" s="147">
        <f t="shared" si="8"/>
        <v>30</v>
      </c>
      <c r="AD22" s="147">
        <f t="shared" si="8"/>
        <v>30</v>
      </c>
      <c r="AE22" s="147">
        <f t="shared" si="8"/>
        <v>30</v>
      </c>
      <c r="AF22" s="147">
        <f t="shared" si="8"/>
        <v>22</v>
      </c>
      <c r="AG22" s="147">
        <f t="shared" si="8"/>
        <v>22</v>
      </c>
      <c r="AH22" s="147">
        <f t="shared" si="8"/>
        <v>30</v>
      </c>
      <c r="AI22" s="147">
        <f t="shared" si="8"/>
        <v>30</v>
      </c>
      <c r="AJ22" s="147">
        <f t="shared" si="8"/>
        <v>36</v>
      </c>
      <c r="AK22" s="147">
        <f t="shared" si="8"/>
        <v>36</v>
      </c>
      <c r="AL22" s="147">
        <f t="shared" si="8"/>
        <v>18</v>
      </c>
      <c r="AM22" s="147">
        <v>0</v>
      </c>
      <c r="AN22" s="147">
        <v>0</v>
      </c>
      <c r="AO22" s="147">
        <v>0</v>
      </c>
      <c r="AP22" s="147">
        <v>0</v>
      </c>
      <c r="AQ22" s="147">
        <v>0</v>
      </c>
      <c r="AR22" s="147">
        <v>0</v>
      </c>
      <c r="AS22" s="147">
        <v>0</v>
      </c>
      <c r="AT22" s="147">
        <v>0</v>
      </c>
      <c r="AU22" s="147">
        <v>0</v>
      </c>
      <c r="AV22" s="147">
        <v>0</v>
      </c>
      <c r="AW22" s="147">
        <f t="shared" si="8"/>
        <v>412</v>
      </c>
      <c r="AX22" s="505" t="s">
        <v>121</v>
      </c>
      <c r="AY22" s="506" t="s">
        <v>121</v>
      </c>
      <c r="AZ22" s="506" t="s">
        <v>121</v>
      </c>
      <c r="BA22" s="506" t="s">
        <v>121</v>
      </c>
      <c r="BB22" s="506" t="s">
        <v>121</v>
      </c>
      <c r="BC22" s="506" t="s">
        <v>121</v>
      </c>
      <c r="BD22" s="506" t="s">
        <v>121</v>
      </c>
      <c r="BE22" s="506" t="s">
        <v>121</v>
      </c>
      <c r="BF22" s="507" t="s">
        <v>121</v>
      </c>
      <c r="BG22" s="151">
        <f t="shared" si="6"/>
        <v>830</v>
      </c>
    </row>
    <row r="23" spans="1:59" ht="15.75" thickBot="1">
      <c r="A23" s="721"/>
      <c r="B23" s="750"/>
      <c r="C23" s="750"/>
      <c r="D23" s="508" t="s">
        <v>29</v>
      </c>
      <c r="E23" s="298">
        <f t="shared" si="7"/>
        <v>13</v>
      </c>
      <c r="F23" s="152">
        <f t="shared" si="7"/>
        <v>12</v>
      </c>
      <c r="G23" s="152">
        <f t="shared" si="7"/>
        <v>13</v>
      </c>
      <c r="H23" s="152">
        <f t="shared" si="7"/>
        <v>12</v>
      </c>
      <c r="I23" s="152">
        <f t="shared" si="7"/>
        <v>13</v>
      </c>
      <c r="J23" s="152">
        <f t="shared" si="7"/>
        <v>12</v>
      </c>
      <c r="K23" s="152">
        <f t="shared" si="7"/>
        <v>13</v>
      </c>
      <c r="L23" s="152">
        <f t="shared" si="7"/>
        <v>11</v>
      </c>
      <c r="M23" s="152">
        <f t="shared" si="7"/>
        <v>13</v>
      </c>
      <c r="N23" s="152">
        <f t="shared" si="7"/>
        <v>11</v>
      </c>
      <c r="O23" s="152">
        <f t="shared" si="7"/>
        <v>13</v>
      </c>
      <c r="P23" s="152">
        <f t="shared" si="7"/>
        <v>12</v>
      </c>
      <c r="Q23" s="152">
        <f t="shared" si="7"/>
        <v>11</v>
      </c>
      <c r="R23" s="152">
        <f t="shared" si="7"/>
        <v>11</v>
      </c>
      <c r="S23" s="152">
        <f t="shared" si="7"/>
        <v>14</v>
      </c>
      <c r="T23" s="152">
        <f t="shared" si="7"/>
        <v>11</v>
      </c>
      <c r="U23" s="152">
        <f t="shared" si="7"/>
        <v>8</v>
      </c>
      <c r="V23" s="152">
        <f t="shared" si="7"/>
        <v>203</v>
      </c>
      <c r="W23" s="179"/>
      <c r="X23" s="180"/>
      <c r="Y23" s="152">
        <f t="shared" si="8"/>
        <v>16</v>
      </c>
      <c r="Z23" s="152">
        <f t="shared" si="8"/>
        <v>16</v>
      </c>
      <c r="AA23" s="152">
        <f t="shared" si="8"/>
        <v>16</v>
      </c>
      <c r="AB23" s="152">
        <f t="shared" si="8"/>
        <v>16</v>
      </c>
      <c r="AC23" s="152">
        <f t="shared" si="8"/>
        <v>15</v>
      </c>
      <c r="AD23" s="152">
        <f t="shared" si="8"/>
        <v>14</v>
      </c>
      <c r="AE23" s="152">
        <f t="shared" si="8"/>
        <v>14</v>
      </c>
      <c r="AF23" s="152">
        <f t="shared" si="8"/>
        <v>11</v>
      </c>
      <c r="AG23" s="152">
        <f t="shared" si="8"/>
        <v>10</v>
      </c>
      <c r="AH23" s="152">
        <f t="shared" si="8"/>
        <v>4</v>
      </c>
      <c r="AI23" s="152">
        <f t="shared" si="8"/>
        <v>0</v>
      </c>
      <c r="AJ23" s="152">
        <f t="shared" si="8"/>
        <v>0</v>
      </c>
      <c r="AK23" s="152">
        <f t="shared" si="8"/>
        <v>0</v>
      </c>
      <c r="AL23" s="152">
        <f t="shared" si="8"/>
        <v>0</v>
      </c>
      <c r="AM23" s="152">
        <v>0</v>
      </c>
      <c r="AN23" s="152">
        <v>0</v>
      </c>
      <c r="AO23" s="152">
        <v>0</v>
      </c>
      <c r="AP23" s="152">
        <v>0</v>
      </c>
      <c r="AQ23" s="152">
        <v>0</v>
      </c>
      <c r="AR23" s="152">
        <v>0</v>
      </c>
      <c r="AS23" s="152">
        <v>0</v>
      </c>
      <c r="AT23" s="152">
        <v>0</v>
      </c>
      <c r="AU23" s="152">
        <v>0</v>
      </c>
      <c r="AV23" s="152">
        <v>0</v>
      </c>
      <c r="AW23" s="152">
        <f t="shared" si="8"/>
        <v>132</v>
      </c>
      <c r="AX23" s="505" t="s">
        <v>121</v>
      </c>
      <c r="AY23" s="506" t="s">
        <v>121</v>
      </c>
      <c r="AZ23" s="506" t="s">
        <v>121</v>
      </c>
      <c r="BA23" s="506" t="s">
        <v>121</v>
      </c>
      <c r="BB23" s="506" t="s">
        <v>121</v>
      </c>
      <c r="BC23" s="506" t="s">
        <v>121</v>
      </c>
      <c r="BD23" s="506" t="s">
        <v>121</v>
      </c>
      <c r="BE23" s="506" t="s">
        <v>121</v>
      </c>
      <c r="BF23" s="507" t="s">
        <v>121</v>
      </c>
      <c r="BG23" s="156">
        <f t="shared" si="6"/>
        <v>335</v>
      </c>
    </row>
    <row r="24" spans="1:59" ht="13.5" customHeight="1">
      <c r="A24" s="721"/>
      <c r="B24" s="727" t="s">
        <v>17</v>
      </c>
      <c r="C24" s="725" t="s">
        <v>18</v>
      </c>
      <c r="D24" s="509" t="s">
        <v>28</v>
      </c>
      <c r="E24" s="299">
        <f aca="true" t="shared" si="9" ref="E24:V25">E26+E28+E30+E32+E34</f>
        <v>14</v>
      </c>
      <c r="F24" s="157">
        <f t="shared" si="9"/>
        <v>12</v>
      </c>
      <c r="G24" s="157">
        <f t="shared" si="9"/>
        <v>14</v>
      </c>
      <c r="H24" s="157">
        <f t="shared" si="9"/>
        <v>12</v>
      </c>
      <c r="I24" s="157">
        <f t="shared" si="9"/>
        <v>14</v>
      </c>
      <c r="J24" s="157">
        <f t="shared" si="9"/>
        <v>12</v>
      </c>
      <c r="K24" s="157">
        <f t="shared" si="9"/>
        <v>14</v>
      </c>
      <c r="L24" s="157">
        <f t="shared" si="9"/>
        <v>12</v>
      </c>
      <c r="M24" s="157">
        <f t="shared" si="9"/>
        <v>14</v>
      </c>
      <c r="N24" s="157">
        <f t="shared" si="9"/>
        <v>12</v>
      </c>
      <c r="O24" s="157">
        <f t="shared" si="9"/>
        <v>14</v>
      </c>
      <c r="P24" s="157">
        <f t="shared" si="9"/>
        <v>12</v>
      </c>
      <c r="Q24" s="157">
        <f t="shared" si="9"/>
        <v>14</v>
      </c>
      <c r="R24" s="157">
        <f t="shared" si="9"/>
        <v>14</v>
      </c>
      <c r="S24" s="157">
        <f t="shared" si="9"/>
        <v>16</v>
      </c>
      <c r="T24" s="157">
        <f t="shared" si="9"/>
        <v>16</v>
      </c>
      <c r="U24" s="157">
        <f t="shared" si="9"/>
        <v>12</v>
      </c>
      <c r="V24" s="157">
        <f t="shared" si="9"/>
        <v>228</v>
      </c>
      <c r="W24" s="92"/>
      <c r="X24" s="178"/>
      <c r="Y24" s="157">
        <f aca="true" t="shared" si="10" ref="Y24:AW25">Y26+Y28+Y30+Y32+Y34</f>
        <v>6</v>
      </c>
      <c r="Z24" s="157">
        <f t="shared" si="10"/>
        <v>6</v>
      </c>
      <c r="AA24" s="157">
        <f t="shared" si="10"/>
        <v>6</v>
      </c>
      <c r="AB24" s="157">
        <f t="shared" si="10"/>
        <v>6</v>
      </c>
      <c r="AC24" s="157">
        <f t="shared" si="10"/>
        <v>6</v>
      </c>
      <c r="AD24" s="157">
        <f t="shared" si="10"/>
        <v>4</v>
      </c>
      <c r="AE24" s="157">
        <f t="shared" si="10"/>
        <v>4</v>
      </c>
      <c r="AF24" s="157">
        <f t="shared" si="10"/>
        <v>2</v>
      </c>
      <c r="AG24" s="157">
        <f t="shared" si="10"/>
        <v>0</v>
      </c>
      <c r="AH24" s="157">
        <f t="shared" si="10"/>
        <v>0</v>
      </c>
      <c r="AI24" s="157">
        <f t="shared" si="10"/>
        <v>0</v>
      </c>
      <c r="AJ24" s="157">
        <f t="shared" si="10"/>
        <v>0</v>
      </c>
      <c r="AK24" s="157">
        <f t="shared" si="10"/>
        <v>0</v>
      </c>
      <c r="AL24" s="157">
        <f t="shared" si="10"/>
        <v>0</v>
      </c>
      <c r="AM24" s="157">
        <v>0</v>
      </c>
      <c r="AN24" s="157">
        <v>0</v>
      </c>
      <c r="AO24" s="157">
        <v>0</v>
      </c>
      <c r="AP24" s="157">
        <v>0</v>
      </c>
      <c r="AQ24" s="157">
        <v>0</v>
      </c>
      <c r="AR24" s="157">
        <v>0</v>
      </c>
      <c r="AS24" s="157">
        <v>0</v>
      </c>
      <c r="AT24" s="157">
        <v>0</v>
      </c>
      <c r="AU24" s="157">
        <v>0</v>
      </c>
      <c r="AV24" s="157">
        <v>0</v>
      </c>
      <c r="AW24" s="157">
        <f t="shared" si="10"/>
        <v>40</v>
      </c>
      <c r="AX24" s="510" t="s">
        <v>121</v>
      </c>
      <c r="AY24" s="511" t="s">
        <v>121</v>
      </c>
      <c r="AZ24" s="511" t="s">
        <v>121</v>
      </c>
      <c r="BA24" s="511" t="s">
        <v>121</v>
      </c>
      <c r="BB24" s="511" t="s">
        <v>121</v>
      </c>
      <c r="BC24" s="511" t="s">
        <v>121</v>
      </c>
      <c r="BD24" s="511" t="s">
        <v>121</v>
      </c>
      <c r="BE24" s="511" t="s">
        <v>121</v>
      </c>
      <c r="BF24" s="512" t="s">
        <v>121</v>
      </c>
      <c r="BG24" s="157">
        <f>BG26+BG28+BG30+BG32+BG34</f>
        <v>232</v>
      </c>
    </row>
    <row r="25" spans="1:59" ht="18" customHeight="1" thickBot="1">
      <c r="A25" s="721"/>
      <c r="B25" s="728"/>
      <c r="C25" s="726"/>
      <c r="D25" s="513" t="s">
        <v>29</v>
      </c>
      <c r="E25" s="159">
        <f t="shared" si="9"/>
        <v>7</v>
      </c>
      <c r="F25" s="250">
        <f t="shared" si="9"/>
        <v>6</v>
      </c>
      <c r="G25" s="250">
        <f t="shared" si="9"/>
        <v>7</v>
      </c>
      <c r="H25" s="250">
        <f t="shared" si="9"/>
        <v>6</v>
      </c>
      <c r="I25" s="250">
        <f t="shared" si="9"/>
        <v>7</v>
      </c>
      <c r="J25" s="250">
        <f t="shared" si="9"/>
        <v>6</v>
      </c>
      <c r="K25" s="250">
        <f t="shared" si="9"/>
        <v>7</v>
      </c>
      <c r="L25" s="250">
        <f t="shared" si="9"/>
        <v>6</v>
      </c>
      <c r="M25" s="250">
        <f t="shared" si="9"/>
        <v>7</v>
      </c>
      <c r="N25" s="250">
        <f t="shared" si="9"/>
        <v>6</v>
      </c>
      <c r="O25" s="250">
        <f t="shared" si="9"/>
        <v>7</v>
      </c>
      <c r="P25" s="250">
        <f t="shared" si="9"/>
        <v>6</v>
      </c>
      <c r="Q25" s="250">
        <f t="shared" si="9"/>
        <v>7</v>
      </c>
      <c r="R25" s="250">
        <f t="shared" si="9"/>
        <v>7</v>
      </c>
      <c r="S25" s="250">
        <f t="shared" si="9"/>
        <v>9</v>
      </c>
      <c r="T25" s="250">
        <f t="shared" si="9"/>
        <v>9</v>
      </c>
      <c r="U25" s="250">
        <f t="shared" si="9"/>
        <v>6</v>
      </c>
      <c r="V25" s="250">
        <f t="shared" si="9"/>
        <v>116</v>
      </c>
      <c r="W25" s="256"/>
      <c r="X25" s="180"/>
      <c r="Y25" s="250">
        <f t="shared" si="10"/>
        <v>3</v>
      </c>
      <c r="Z25" s="250">
        <f t="shared" si="10"/>
        <v>3</v>
      </c>
      <c r="AA25" s="250">
        <f t="shared" si="10"/>
        <v>3</v>
      </c>
      <c r="AB25" s="250">
        <f t="shared" si="10"/>
        <v>3</v>
      </c>
      <c r="AC25" s="250">
        <f t="shared" si="10"/>
        <v>3</v>
      </c>
      <c r="AD25" s="250">
        <f t="shared" si="10"/>
        <v>2</v>
      </c>
      <c r="AE25" s="250">
        <f t="shared" si="10"/>
        <v>2</v>
      </c>
      <c r="AF25" s="250">
        <f t="shared" si="10"/>
        <v>1</v>
      </c>
      <c r="AG25" s="250">
        <f t="shared" si="10"/>
        <v>0</v>
      </c>
      <c r="AH25" s="250">
        <f t="shared" si="10"/>
        <v>0</v>
      </c>
      <c r="AI25" s="250">
        <f t="shared" si="10"/>
        <v>0</v>
      </c>
      <c r="AJ25" s="250">
        <f t="shared" si="10"/>
        <v>0</v>
      </c>
      <c r="AK25" s="250">
        <f t="shared" si="10"/>
        <v>0</v>
      </c>
      <c r="AL25" s="250">
        <f t="shared" si="10"/>
        <v>0</v>
      </c>
      <c r="AM25" s="250">
        <v>0</v>
      </c>
      <c r="AN25" s="250">
        <v>0</v>
      </c>
      <c r="AO25" s="250">
        <v>0</v>
      </c>
      <c r="AP25" s="250">
        <v>0</v>
      </c>
      <c r="AQ25" s="250">
        <v>0</v>
      </c>
      <c r="AR25" s="250">
        <v>0</v>
      </c>
      <c r="AS25" s="250">
        <v>0</v>
      </c>
      <c r="AT25" s="250">
        <v>0</v>
      </c>
      <c r="AU25" s="250">
        <v>0</v>
      </c>
      <c r="AV25" s="250">
        <v>0</v>
      </c>
      <c r="AW25" s="250">
        <f t="shared" si="10"/>
        <v>20</v>
      </c>
      <c r="AX25" s="510" t="s">
        <v>121</v>
      </c>
      <c r="AY25" s="511" t="s">
        <v>121</v>
      </c>
      <c r="AZ25" s="511" t="s">
        <v>121</v>
      </c>
      <c r="BA25" s="511" t="s">
        <v>121</v>
      </c>
      <c r="BB25" s="511" t="s">
        <v>121</v>
      </c>
      <c r="BC25" s="511" t="s">
        <v>121</v>
      </c>
      <c r="BD25" s="511" t="s">
        <v>121</v>
      </c>
      <c r="BE25" s="511" t="s">
        <v>121</v>
      </c>
      <c r="BF25" s="512" t="s">
        <v>121</v>
      </c>
      <c r="BG25" s="250">
        <f>BG27+BG29+BG31+BG33+BG35</f>
        <v>118</v>
      </c>
    </row>
    <row r="26" spans="1:59" ht="18" customHeight="1" thickBot="1">
      <c r="A26" s="721"/>
      <c r="B26" s="757" t="s">
        <v>132</v>
      </c>
      <c r="C26" s="757" t="s">
        <v>133</v>
      </c>
      <c r="D26" s="514" t="s">
        <v>28</v>
      </c>
      <c r="E26" s="241">
        <v>2</v>
      </c>
      <c r="F26" s="263">
        <v>4</v>
      </c>
      <c r="G26" s="263">
        <v>2</v>
      </c>
      <c r="H26" s="263">
        <v>4</v>
      </c>
      <c r="I26" s="263">
        <v>2</v>
      </c>
      <c r="J26" s="263">
        <v>4</v>
      </c>
      <c r="K26" s="263">
        <v>2</v>
      </c>
      <c r="L26" s="263">
        <v>4</v>
      </c>
      <c r="M26" s="263">
        <v>2</v>
      </c>
      <c r="N26" s="263">
        <v>4</v>
      </c>
      <c r="O26" s="263">
        <v>2</v>
      </c>
      <c r="P26" s="263">
        <v>4</v>
      </c>
      <c r="Q26" s="263">
        <v>2</v>
      </c>
      <c r="R26" s="263">
        <v>4</v>
      </c>
      <c r="S26" s="263">
        <v>2</v>
      </c>
      <c r="T26" s="263">
        <v>4</v>
      </c>
      <c r="U26" s="223">
        <v>2</v>
      </c>
      <c r="V26" s="515">
        <f>SUM(E26:U26)</f>
        <v>50</v>
      </c>
      <c r="W26" s="258"/>
      <c r="X26" s="259"/>
      <c r="Y26" s="214"/>
      <c r="Z26" s="222"/>
      <c r="AA26" s="222"/>
      <c r="AB26" s="222"/>
      <c r="AC26" s="222"/>
      <c r="AD26" s="222"/>
      <c r="AE26" s="222"/>
      <c r="AF26" s="222"/>
      <c r="AG26" s="222"/>
      <c r="AH26" s="222"/>
      <c r="AI26" s="516"/>
      <c r="AJ26" s="516"/>
      <c r="AK26" s="517"/>
      <c r="AL26" s="517"/>
      <c r="AM26" s="487" t="s">
        <v>122</v>
      </c>
      <c r="AN26" s="487" t="s">
        <v>122</v>
      </c>
      <c r="AO26" s="487" t="s">
        <v>122</v>
      </c>
      <c r="AP26" s="487" t="s">
        <v>122</v>
      </c>
      <c r="AQ26" s="488" t="s">
        <v>123</v>
      </c>
      <c r="AR26" s="488" t="s">
        <v>123</v>
      </c>
      <c r="AS26" s="488" t="s">
        <v>123</v>
      </c>
      <c r="AT26" s="488" t="s">
        <v>123</v>
      </c>
      <c r="AU26" s="489" t="s">
        <v>124</v>
      </c>
      <c r="AV26" s="489" t="s">
        <v>124</v>
      </c>
      <c r="AW26" s="189"/>
      <c r="AX26" s="86" t="s">
        <v>121</v>
      </c>
      <c r="AY26" s="87" t="s">
        <v>121</v>
      </c>
      <c r="AZ26" s="87" t="s">
        <v>121</v>
      </c>
      <c r="BA26" s="87" t="s">
        <v>121</v>
      </c>
      <c r="BB26" s="87" t="s">
        <v>121</v>
      </c>
      <c r="BC26" s="87" t="s">
        <v>121</v>
      </c>
      <c r="BD26" s="87" t="s">
        <v>121</v>
      </c>
      <c r="BE26" s="87" t="s">
        <v>121</v>
      </c>
      <c r="BF26" s="88" t="s">
        <v>121</v>
      </c>
      <c r="BG26" s="269">
        <f>V26</f>
        <v>50</v>
      </c>
    </row>
    <row r="27" spans="1:59" ht="18" customHeight="1" thickBot="1">
      <c r="A27" s="721"/>
      <c r="B27" s="758"/>
      <c r="C27" s="758"/>
      <c r="D27" s="4" t="s">
        <v>29</v>
      </c>
      <c r="E27" s="265">
        <v>1</v>
      </c>
      <c r="F27" s="266">
        <v>2</v>
      </c>
      <c r="G27" s="266">
        <v>1</v>
      </c>
      <c r="H27" s="266">
        <v>2</v>
      </c>
      <c r="I27" s="266">
        <v>1</v>
      </c>
      <c r="J27" s="266">
        <v>2</v>
      </c>
      <c r="K27" s="266">
        <v>1</v>
      </c>
      <c r="L27" s="266">
        <v>2</v>
      </c>
      <c r="M27" s="266">
        <v>1</v>
      </c>
      <c r="N27" s="266">
        <v>2</v>
      </c>
      <c r="O27" s="266">
        <v>1</v>
      </c>
      <c r="P27" s="266">
        <v>2</v>
      </c>
      <c r="Q27" s="266">
        <v>1</v>
      </c>
      <c r="R27" s="266">
        <v>2</v>
      </c>
      <c r="S27" s="266">
        <v>1</v>
      </c>
      <c r="T27" s="266">
        <v>2</v>
      </c>
      <c r="U27" s="518">
        <v>1</v>
      </c>
      <c r="V27" s="519">
        <f>SUM(E27:U27)</f>
        <v>25</v>
      </c>
      <c r="W27" s="260"/>
      <c r="X27" s="261"/>
      <c r="Y27" s="139"/>
      <c r="Z27" s="140"/>
      <c r="AA27" s="140"/>
      <c r="AB27" s="140"/>
      <c r="AC27" s="140"/>
      <c r="AD27" s="140"/>
      <c r="AE27" s="140"/>
      <c r="AF27" s="140"/>
      <c r="AG27" s="140"/>
      <c r="AH27" s="140"/>
      <c r="AI27" s="520"/>
      <c r="AJ27" s="520"/>
      <c r="AK27" s="521"/>
      <c r="AL27" s="521"/>
      <c r="AM27" s="487" t="s">
        <v>122</v>
      </c>
      <c r="AN27" s="487" t="s">
        <v>122</v>
      </c>
      <c r="AO27" s="487" t="s">
        <v>122</v>
      </c>
      <c r="AP27" s="487" t="s">
        <v>122</v>
      </c>
      <c r="AQ27" s="488" t="s">
        <v>123</v>
      </c>
      <c r="AR27" s="488" t="s">
        <v>123</v>
      </c>
      <c r="AS27" s="488" t="s">
        <v>123</v>
      </c>
      <c r="AT27" s="488" t="s">
        <v>123</v>
      </c>
      <c r="AU27" s="489" t="s">
        <v>124</v>
      </c>
      <c r="AV27" s="489" t="s">
        <v>124</v>
      </c>
      <c r="AW27" s="257"/>
      <c r="AX27" s="86" t="s">
        <v>121</v>
      </c>
      <c r="AY27" s="87" t="s">
        <v>121</v>
      </c>
      <c r="AZ27" s="87" t="s">
        <v>121</v>
      </c>
      <c r="BA27" s="87" t="s">
        <v>121</v>
      </c>
      <c r="BB27" s="87" t="s">
        <v>121</v>
      </c>
      <c r="BC27" s="87" t="s">
        <v>121</v>
      </c>
      <c r="BD27" s="87" t="s">
        <v>121</v>
      </c>
      <c r="BE27" s="87" t="s">
        <v>121</v>
      </c>
      <c r="BF27" s="88" t="s">
        <v>121</v>
      </c>
      <c r="BG27" s="202">
        <f>V27</f>
        <v>25</v>
      </c>
    </row>
    <row r="28" spans="1:59" ht="15.75" thickBot="1">
      <c r="A28" s="721"/>
      <c r="B28" s="741" t="s">
        <v>134</v>
      </c>
      <c r="C28" s="664" t="s">
        <v>135</v>
      </c>
      <c r="D28" s="522" t="s">
        <v>28</v>
      </c>
      <c r="E28" s="83">
        <v>2</v>
      </c>
      <c r="F28" s="84">
        <v>2</v>
      </c>
      <c r="G28" s="85">
        <v>2</v>
      </c>
      <c r="H28" s="84">
        <v>2</v>
      </c>
      <c r="I28" s="84">
        <v>2</v>
      </c>
      <c r="J28" s="84">
        <v>2</v>
      </c>
      <c r="K28" s="84">
        <v>2</v>
      </c>
      <c r="L28" s="84">
        <v>2</v>
      </c>
      <c r="M28" s="84">
        <v>2</v>
      </c>
      <c r="N28" s="84">
        <v>2</v>
      </c>
      <c r="O28" s="84">
        <v>2</v>
      </c>
      <c r="P28" s="84">
        <v>2</v>
      </c>
      <c r="Q28" s="84">
        <v>2</v>
      </c>
      <c r="R28" s="84">
        <v>2</v>
      </c>
      <c r="S28" s="84">
        <v>4</v>
      </c>
      <c r="T28" s="84">
        <v>4</v>
      </c>
      <c r="U28" s="85">
        <v>4</v>
      </c>
      <c r="V28" s="515">
        <f aca="true" t="shared" si="11" ref="V28:V35">SUM(E28:U28)</f>
        <v>40</v>
      </c>
      <c r="W28" s="185"/>
      <c r="X28" s="186"/>
      <c r="Y28" s="83">
        <v>6</v>
      </c>
      <c r="Z28" s="205">
        <v>6</v>
      </c>
      <c r="AA28" s="205">
        <v>6</v>
      </c>
      <c r="AB28" s="205">
        <v>6</v>
      </c>
      <c r="AC28" s="205">
        <v>6</v>
      </c>
      <c r="AD28" s="205">
        <v>4</v>
      </c>
      <c r="AE28" s="205">
        <v>4</v>
      </c>
      <c r="AF28" s="523">
        <v>2</v>
      </c>
      <c r="AG28" s="205"/>
      <c r="AH28" s="524"/>
      <c r="AI28" s="498"/>
      <c r="AJ28" s="498"/>
      <c r="AK28" s="499"/>
      <c r="AL28" s="499"/>
      <c r="AM28" s="487" t="s">
        <v>122</v>
      </c>
      <c r="AN28" s="487" t="s">
        <v>122</v>
      </c>
      <c r="AO28" s="487" t="s">
        <v>122</v>
      </c>
      <c r="AP28" s="487" t="s">
        <v>122</v>
      </c>
      <c r="AQ28" s="488" t="s">
        <v>123</v>
      </c>
      <c r="AR28" s="488" t="s">
        <v>123</v>
      </c>
      <c r="AS28" s="488" t="s">
        <v>123</v>
      </c>
      <c r="AT28" s="488" t="s">
        <v>123</v>
      </c>
      <c r="AU28" s="489" t="s">
        <v>124</v>
      </c>
      <c r="AV28" s="489" t="s">
        <v>124</v>
      </c>
      <c r="AW28" s="217">
        <f>SUM(Y28:AV28)</f>
        <v>40</v>
      </c>
      <c r="AX28" s="86" t="s">
        <v>121</v>
      </c>
      <c r="AY28" s="87" t="s">
        <v>121</v>
      </c>
      <c r="AZ28" s="87" t="s">
        <v>121</v>
      </c>
      <c r="BA28" s="87" t="s">
        <v>121</v>
      </c>
      <c r="BB28" s="87" t="s">
        <v>121</v>
      </c>
      <c r="BC28" s="87" t="s">
        <v>121</v>
      </c>
      <c r="BD28" s="87" t="s">
        <v>121</v>
      </c>
      <c r="BE28" s="87" t="s">
        <v>121</v>
      </c>
      <c r="BF28" s="88" t="s">
        <v>121</v>
      </c>
      <c r="BG28" s="281">
        <f t="shared" si="6"/>
        <v>80</v>
      </c>
    </row>
    <row r="29" spans="1:59" ht="19.5" customHeight="1" thickBot="1">
      <c r="A29" s="721"/>
      <c r="B29" s="709"/>
      <c r="C29" s="665"/>
      <c r="D29" s="4" t="s">
        <v>29</v>
      </c>
      <c r="E29" s="255">
        <v>1</v>
      </c>
      <c r="F29" s="28">
        <v>1</v>
      </c>
      <c r="G29" s="54">
        <v>1</v>
      </c>
      <c r="H29" s="28">
        <v>1</v>
      </c>
      <c r="I29" s="28">
        <v>1</v>
      </c>
      <c r="J29" s="28">
        <v>1</v>
      </c>
      <c r="K29" s="28">
        <v>1</v>
      </c>
      <c r="L29" s="28">
        <v>1</v>
      </c>
      <c r="M29" s="28">
        <v>1</v>
      </c>
      <c r="N29" s="28">
        <v>1</v>
      </c>
      <c r="O29" s="28">
        <v>1</v>
      </c>
      <c r="P29" s="28">
        <v>1</v>
      </c>
      <c r="Q29" s="28">
        <v>1</v>
      </c>
      <c r="R29" s="28">
        <v>1</v>
      </c>
      <c r="S29" s="28">
        <v>2</v>
      </c>
      <c r="T29" s="28">
        <v>2</v>
      </c>
      <c r="U29" s="54">
        <v>2</v>
      </c>
      <c r="V29" s="24">
        <f t="shared" si="11"/>
        <v>20</v>
      </c>
      <c r="W29" s="187"/>
      <c r="X29" s="188"/>
      <c r="Y29" s="17">
        <v>3</v>
      </c>
      <c r="Z29" s="11">
        <v>3</v>
      </c>
      <c r="AA29" s="11">
        <v>3</v>
      </c>
      <c r="AB29" s="11">
        <v>3</v>
      </c>
      <c r="AC29" s="11">
        <v>3</v>
      </c>
      <c r="AD29" s="11">
        <v>2</v>
      </c>
      <c r="AE29" s="11">
        <v>2</v>
      </c>
      <c r="AF29" s="11">
        <v>1</v>
      </c>
      <c r="AG29" s="11"/>
      <c r="AH29" s="11"/>
      <c r="AI29" s="485"/>
      <c r="AJ29" s="485"/>
      <c r="AK29" s="486"/>
      <c r="AL29" s="486"/>
      <c r="AM29" s="487" t="s">
        <v>122</v>
      </c>
      <c r="AN29" s="487" t="s">
        <v>122</v>
      </c>
      <c r="AO29" s="487" t="s">
        <v>122</v>
      </c>
      <c r="AP29" s="487" t="s">
        <v>122</v>
      </c>
      <c r="AQ29" s="488" t="s">
        <v>123</v>
      </c>
      <c r="AR29" s="488" t="s">
        <v>123</v>
      </c>
      <c r="AS29" s="488" t="s">
        <v>123</v>
      </c>
      <c r="AT29" s="488" t="s">
        <v>123</v>
      </c>
      <c r="AU29" s="489" t="s">
        <v>124</v>
      </c>
      <c r="AV29" s="489" t="s">
        <v>124</v>
      </c>
      <c r="AW29" s="25">
        <f>SUM(Y29:AV29)</f>
        <v>20</v>
      </c>
      <c r="AX29" s="86" t="s">
        <v>121</v>
      </c>
      <c r="AY29" s="87" t="s">
        <v>121</v>
      </c>
      <c r="AZ29" s="87" t="s">
        <v>121</v>
      </c>
      <c r="BA29" s="87" t="s">
        <v>121</v>
      </c>
      <c r="BB29" s="87" t="s">
        <v>121</v>
      </c>
      <c r="BC29" s="87" t="s">
        <v>121</v>
      </c>
      <c r="BD29" s="87" t="s">
        <v>121</v>
      </c>
      <c r="BE29" s="87" t="s">
        <v>121</v>
      </c>
      <c r="BF29" s="88" t="s">
        <v>121</v>
      </c>
      <c r="BG29" s="62">
        <f t="shared" si="6"/>
        <v>40</v>
      </c>
    </row>
    <row r="30" spans="1:59" ht="15.75" thickBot="1">
      <c r="A30" s="721"/>
      <c r="B30" s="708" t="s">
        <v>136</v>
      </c>
      <c r="C30" s="734" t="s">
        <v>137</v>
      </c>
      <c r="D30" s="500" t="s">
        <v>28</v>
      </c>
      <c r="E30" s="501">
        <v>4</v>
      </c>
      <c r="F30" s="502">
        <v>2</v>
      </c>
      <c r="G30" s="503">
        <v>4</v>
      </c>
      <c r="H30" s="502">
        <v>2</v>
      </c>
      <c r="I30" s="502">
        <v>4</v>
      </c>
      <c r="J30" s="502">
        <v>2</v>
      </c>
      <c r="K30" s="502">
        <v>4</v>
      </c>
      <c r="L30" s="502">
        <v>2</v>
      </c>
      <c r="M30" s="502">
        <v>4</v>
      </c>
      <c r="N30" s="502">
        <v>2</v>
      </c>
      <c r="O30" s="502">
        <v>4</v>
      </c>
      <c r="P30" s="502">
        <v>2</v>
      </c>
      <c r="Q30" s="502">
        <v>4</v>
      </c>
      <c r="R30" s="502">
        <v>2</v>
      </c>
      <c r="S30" s="502">
        <v>2</v>
      </c>
      <c r="T30" s="502">
        <v>2</v>
      </c>
      <c r="U30" s="503">
        <v>2</v>
      </c>
      <c r="V30" s="262">
        <f t="shared" si="11"/>
        <v>48</v>
      </c>
      <c r="W30" s="187"/>
      <c r="X30" s="188"/>
      <c r="Y30" s="86"/>
      <c r="Z30" s="209"/>
      <c r="AA30" s="209"/>
      <c r="AB30" s="209"/>
      <c r="AC30" s="209"/>
      <c r="AD30" s="209"/>
      <c r="AE30" s="209"/>
      <c r="AF30" s="209"/>
      <c r="AG30" s="209"/>
      <c r="AH30" s="209"/>
      <c r="AI30" s="485"/>
      <c r="AJ30" s="485"/>
      <c r="AK30" s="486"/>
      <c r="AL30" s="486"/>
      <c r="AM30" s="487" t="s">
        <v>122</v>
      </c>
      <c r="AN30" s="487" t="s">
        <v>122</v>
      </c>
      <c r="AO30" s="487" t="s">
        <v>122</v>
      </c>
      <c r="AP30" s="487" t="s">
        <v>122</v>
      </c>
      <c r="AQ30" s="488" t="s">
        <v>123</v>
      </c>
      <c r="AR30" s="488" t="s">
        <v>123</v>
      </c>
      <c r="AS30" s="488" t="s">
        <v>123</v>
      </c>
      <c r="AT30" s="488" t="s">
        <v>123</v>
      </c>
      <c r="AU30" s="489" t="s">
        <v>124</v>
      </c>
      <c r="AV30" s="489" t="s">
        <v>124</v>
      </c>
      <c r="AW30" s="220">
        <f>SUM(Y30:AV30)</f>
        <v>0</v>
      </c>
      <c r="AX30" s="86" t="s">
        <v>121</v>
      </c>
      <c r="AY30" s="87" t="s">
        <v>121</v>
      </c>
      <c r="AZ30" s="87" t="s">
        <v>121</v>
      </c>
      <c r="BA30" s="87" t="s">
        <v>121</v>
      </c>
      <c r="BB30" s="87" t="s">
        <v>121</v>
      </c>
      <c r="BC30" s="87" t="s">
        <v>121</v>
      </c>
      <c r="BD30" s="87" t="s">
        <v>121</v>
      </c>
      <c r="BE30" s="87" t="s">
        <v>121</v>
      </c>
      <c r="BF30" s="88" t="s">
        <v>121</v>
      </c>
      <c r="BG30" s="282">
        <f t="shared" si="6"/>
        <v>48</v>
      </c>
    </row>
    <row r="31" spans="1:59" ht="19.5" customHeight="1" thickBot="1">
      <c r="A31" s="721"/>
      <c r="B31" s="709"/>
      <c r="C31" s="735"/>
      <c r="D31" s="500" t="s">
        <v>29</v>
      </c>
      <c r="E31" s="501">
        <v>2</v>
      </c>
      <c r="F31" s="502">
        <v>1</v>
      </c>
      <c r="G31" s="503">
        <v>2</v>
      </c>
      <c r="H31" s="502">
        <v>1</v>
      </c>
      <c r="I31" s="502">
        <v>2</v>
      </c>
      <c r="J31" s="502">
        <v>1</v>
      </c>
      <c r="K31" s="502">
        <v>2</v>
      </c>
      <c r="L31" s="502">
        <v>1</v>
      </c>
      <c r="M31" s="502">
        <v>2</v>
      </c>
      <c r="N31" s="502">
        <v>1</v>
      </c>
      <c r="O31" s="502">
        <v>2</v>
      </c>
      <c r="P31" s="502">
        <v>1</v>
      </c>
      <c r="Q31" s="502">
        <v>2</v>
      </c>
      <c r="R31" s="502">
        <v>1</v>
      </c>
      <c r="S31" s="502">
        <v>1</v>
      </c>
      <c r="T31" s="502">
        <v>1</v>
      </c>
      <c r="U31" s="503">
        <v>1</v>
      </c>
      <c r="V31" s="24">
        <f t="shared" si="11"/>
        <v>24</v>
      </c>
      <c r="W31" s="187"/>
      <c r="X31" s="188"/>
      <c r="Y31" s="17"/>
      <c r="Z31" s="11"/>
      <c r="AA31" s="11"/>
      <c r="AB31" s="11"/>
      <c r="AC31" s="11"/>
      <c r="AD31" s="11"/>
      <c r="AE31" s="11"/>
      <c r="AF31" s="11"/>
      <c r="AG31" s="11"/>
      <c r="AH31" s="11"/>
      <c r="AI31" s="485"/>
      <c r="AJ31" s="485"/>
      <c r="AK31" s="486"/>
      <c r="AL31" s="486"/>
      <c r="AM31" s="487" t="s">
        <v>122</v>
      </c>
      <c r="AN31" s="487" t="s">
        <v>122</v>
      </c>
      <c r="AO31" s="487" t="s">
        <v>122</v>
      </c>
      <c r="AP31" s="487" t="s">
        <v>122</v>
      </c>
      <c r="AQ31" s="488" t="s">
        <v>123</v>
      </c>
      <c r="AR31" s="488" t="s">
        <v>123</v>
      </c>
      <c r="AS31" s="488" t="s">
        <v>123</v>
      </c>
      <c r="AT31" s="488" t="s">
        <v>123</v>
      </c>
      <c r="AU31" s="489" t="s">
        <v>124</v>
      </c>
      <c r="AV31" s="489" t="s">
        <v>124</v>
      </c>
      <c r="AW31" s="25">
        <f>SUM(Z31:AV31)</f>
        <v>0</v>
      </c>
      <c r="AX31" s="86" t="s">
        <v>121</v>
      </c>
      <c r="AY31" s="87" t="s">
        <v>121</v>
      </c>
      <c r="AZ31" s="87" t="s">
        <v>121</v>
      </c>
      <c r="BA31" s="87" t="s">
        <v>121</v>
      </c>
      <c r="BB31" s="87" t="s">
        <v>121</v>
      </c>
      <c r="BC31" s="87" t="s">
        <v>121</v>
      </c>
      <c r="BD31" s="87" t="s">
        <v>121</v>
      </c>
      <c r="BE31" s="87" t="s">
        <v>121</v>
      </c>
      <c r="BF31" s="88" t="s">
        <v>121</v>
      </c>
      <c r="BG31" s="62">
        <f t="shared" si="6"/>
        <v>24</v>
      </c>
    </row>
    <row r="32" spans="1:59" ht="19.5" customHeight="1" thickBot="1">
      <c r="A32" s="721"/>
      <c r="B32" s="708" t="s">
        <v>138</v>
      </c>
      <c r="C32" s="734" t="s">
        <v>139</v>
      </c>
      <c r="D32" s="525" t="s">
        <v>28</v>
      </c>
      <c r="E32" s="86">
        <v>2</v>
      </c>
      <c r="F32" s="87">
        <v>2</v>
      </c>
      <c r="G32" s="88">
        <v>2</v>
      </c>
      <c r="H32" s="87">
        <v>2</v>
      </c>
      <c r="I32" s="87">
        <v>2</v>
      </c>
      <c r="J32" s="87">
        <v>2</v>
      </c>
      <c r="K32" s="87">
        <v>2</v>
      </c>
      <c r="L32" s="87">
        <v>2</v>
      </c>
      <c r="M32" s="87">
        <v>2</v>
      </c>
      <c r="N32" s="87">
        <v>2</v>
      </c>
      <c r="O32" s="87">
        <v>2</v>
      </c>
      <c r="P32" s="87">
        <v>2</v>
      </c>
      <c r="Q32" s="87">
        <v>2</v>
      </c>
      <c r="R32" s="87">
        <v>2</v>
      </c>
      <c r="S32" s="87">
        <v>2</v>
      </c>
      <c r="T32" s="87">
        <v>2</v>
      </c>
      <c r="U32" s="88">
        <v>4</v>
      </c>
      <c r="V32" s="262">
        <f>SUM(E32:U32)</f>
        <v>36</v>
      </c>
      <c r="W32" s="187"/>
      <c r="X32" s="188"/>
      <c r="Y32" s="86"/>
      <c r="Z32" s="209"/>
      <c r="AA32" s="209"/>
      <c r="AB32" s="209"/>
      <c r="AC32" s="209"/>
      <c r="AD32" s="209"/>
      <c r="AE32" s="209"/>
      <c r="AF32" s="209"/>
      <c r="AG32" s="209"/>
      <c r="AH32" s="209"/>
      <c r="AI32" s="485"/>
      <c r="AJ32" s="485"/>
      <c r="AK32" s="486"/>
      <c r="AL32" s="486"/>
      <c r="AM32" s="487" t="s">
        <v>122</v>
      </c>
      <c r="AN32" s="487" t="s">
        <v>122</v>
      </c>
      <c r="AO32" s="487" t="s">
        <v>122</v>
      </c>
      <c r="AP32" s="487" t="s">
        <v>122</v>
      </c>
      <c r="AQ32" s="488" t="s">
        <v>123</v>
      </c>
      <c r="AR32" s="488" t="s">
        <v>123</v>
      </c>
      <c r="AS32" s="488" t="s">
        <v>123</v>
      </c>
      <c r="AT32" s="488" t="s">
        <v>123</v>
      </c>
      <c r="AU32" s="489" t="s">
        <v>124</v>
      </c>
      <c r="AV32" s="489" t="s">
        <v>124</v>
      </c>
      <c r="AW32" s="211"/>
      <c r="AX32" s="86" t="s">
        <v>121</v>
      </c>
      <c r="AY32" s="87" t="s">
        <v>121</v>
      </c>
      <c r="AZ32" s="87" t="s">
        <v>121</v>
      </c>
      <c r="BA32" s="87" t="s">
        <v>121</v>
      </c>
      <c r="BB32" s="87" t="s">
        <v>121</v>
      </c>
      <c r="BC32" s="87" t="s">
        <v>121</v>
      </c>
      <c r="BD32" s="87" t="s">
        <v>121</v>
      </c>
      <c r="BE32" s="87" t="s">
        <v>121</v>
      </c>
      <c r="BF32" s="88" t="s">
        <v>121</v>
      </c>
      <c r="BG32" s="526"/>
    </row>
    <row r="33" spans="1:59" ht="19.5" customHeight="1" thickBot="1">
      <c r="A33" s="721"/>
      <c r="B33" s="709"/>
      <c r="C33" s="735"/>
      <c r="D33" s="4" t="s">
        <v>29</v>
      </c>
      <c r="E33" s="255">
        <v>1</v>
      </c>
      <c r="F33" s="28">
        <v>1</v>
      </c>
      <c r="G33" s="54">
        <v>1</v>
      </c>
      <c r="H33" s="28">
        <v>1</v>
      </c>
      <c r="I33" s="28">
        <v>1</v>
      </c>
      <c r="J33" s="28">
        <v>1</v>
      </c>
      <c r="K33" s="28">
        <v>1</v>
      </c>
      <c r="L33" s="28">
        <v>1</v>
      </c>
      <c r="M33" s="28">
        <v>1</v>
      </c>
      <c r="N33" s="28">
        <v>1</v>
      </c>
      <c r="O33" s="28">
        <v>1</v>
      </c>
      <c r="P33" s="28">
        <v>1</v>
      </c>
      <c r="Q33" s="28">
        <v>1</v>
      </c>
      <c r="R33" s="28">
        <v>1</v>
      </c>
      <c r="S33" s="28">
        <v>1</v>
      </c>
      <c r="T33" s="28">
        <v>1</v>
      </c>
      <c r="U33" s="54">
        <v>2</v>
      </c>
      <c r="V33" s="262">
        <f>SUM(E33:U33)</f>
        <v>18</v>
      </c>
      <c r="W33" s="187"/>
      <c r="X33" s="188"/>
      <c r="Y33" s="17"/>
      <c r="Z33" s="11"/>
      <c r="AA33" s="11"/>
      <c r="AB33" s="11"/>
      <c r="AC33" s="11"/>
      <c r="AD33" s="11"/>
      <c r="AE33" s="11"/>
      <c r="AF33" s="11"/>
      <c r="AG33" s="11"/>
      <c r="AH33" s="11"/>
      <c r="AI33" s="485"/>
      <c r="AJ33" s="485"/>
      <c r="AK33" s="486"/>
      <c r="AL33" s="486"/>
      <c r="AM33" s="487" t="s">
        <v>122</v>
      </c>
      <c r="AN33" s="487" t="s">
        <v>122</v>
      </c>
      <c r="AO33" s="487" t="s">
        <v>122</v>
      </c>
      <c r="AP33" s="487" t="s">
        <v>122</v>
      </c>
      <c r="AQ33" s="488" t="s">
        <v>123</v>
      </c>
      <c r="AR33" s="488" t="s">
        <v>123</v>
      </c>
      <c r="AS33" s="488" t="s">
        <v>123</v>
      </c>
      <c r="AT33" s="488" t="s">
        <v>123</v>
      </c>
      <c r="AU33" s="489" t="s">
        <v>124</v>
      </c>
      <c r="AV33" s="489" t="s">
        <v>124</v>
      </c>
      <c r="AW33" s="25"/>
      <c r="AX33" s="86" t="s">
        <v>121</v>
      </c>
      <c r="AY33" s="87" t="s">
        <v>121</v>
      </c>
      <c r="AZ33" s="87" t="s">
        <v>121</v>
      </c>
      <c r="BA33" s="87" t="s">
        <v>121</v>
      </c>
      <c r="BB33" s="87" t="s">
        <v>121</v>
      </c>
      <c r="BC33" s="87" t="s">
        <v>121</v>
      </c>
      <c r="BD33" s="87" t="s">
        <v>121</v>
      </c>
      <c r="BE33" s="87" t="s">
        <v>121</v>
      </c>
      <c r="BF33" s="88" t="s">
        <v>121</v>
      </c>
      <c r="BG33" s="62"/>
    </row>
    <row r="34" spans="1:59" ht="18.75" customHeight="1" thickBot="1">
      <c r="A34" s="721"/>
      <c r="B34" s="708" t="s">
        <v>140</v>
      </c>
      <c r="C34" s="767" t="s">
        <v>141</v>
      </c>
      <c r="D34" s="525" t="s">
        <v>28</v>
      </c>
      <c r="E34" s="86">
        <v>4</v>
      </c>
      <c r="F34" s="87">
        <v>2</v>
      </c>
      <c r="G34" s="88">
        <v>4</v>
      </c>
      <c r="H34" s="87">
        <v>2</v>
      </c>
      <c r="I34" s="87">
        <v>4</v>
      </c>
      <c r="J34" s="87">
        <v>2</v>
      </c>
      <c r="K34" s="87">
        <v>4</v>
      </c>
      <c r="L34" s="87">
        <v>2</v>
      </c>
      <c r="M34" s="87">
        <v>4</v>
      </c>
      <c r="N34" s="87">
        <v>2</v>
      </c>
      <c r="O34" s="87">
        <v>4</v>
      </c>
      <c r="P34" s="87">
        <v>2</v>
      </c>
      <c r="Q34" s="87">
        <v>4</v>
      </c>
      <c r="R34" s="87">
        <v>4</v>
      </c>
      <c r="S34" s="87">
        <v>6</v>
      </c>
      <c r="T34" s="87">
        <v>4</v>
      </c>
      <c r="U34" s="527"/>
      <c r="V34" s="262">
        <f t="shared" si="11"/>
        <v>54</v>
      </c>
      <c r="W34" s="187"/>
      <c r="X34" s="188"/>
      <c r="Y34" s="86"/>
      <c r="Z34" s="209"/>
      <c r="AA34" s="209"/>
      <c r="AB34" s="209"/>
      <c r="AC34" s="209"/>
      <c r="AD34" s="209"/>
      <c r="AE34" s="209"/>
      <c r="AF34" s="209"/>
      <c r="AG34" s="209"/>
      <c r="AH34" s="209"/>
      <c r="AI34" s="485"/>
      <c r="AJ34" s="485"/>
      <c r="AK34" s="486"/>
      <c r="AL34" s="486"/>
      <c r="AM34" s="487" t="s">
        <v>122</v>
      </c>
      <c r="AN34" s="487" t="s">
        <v>122</v>
      </c>
      <c r="AO34" s="487" t="s">
        <v>122</v>
      </c>
      <c r="AP34" s="487" t="s">
        <v>122</v>
      </c>
      <c r="AQ34" s="488" t="s">
        <v>123</v>
      </c>
      <c r="AR34" s="488" t="s">
        <v>123</v>
      </c>
      <c r="AS34" s="488" t="s">
        <v>123</v>
      </c>
      <c r="AT34" s="488" t="s">
        <v>123</v>
      </c>
      <c r="AU34" s="489" t="s">
        <v>124</v>
      </c>
      <c r="AV34" s="489" t="s">
        <v>124</v>
      </c>
      <c r="AW34" s="220">
        <f>SUM(Y34:AV34)</f>
        <v>0</v>
      </c>
      <c r="AX34" s="86" t="s">
        <v>121</v>
      </c>
      <c r="AY34" s="87" t="s">
        <v>121</v>
      </c>
      <c r="AZ34" s="87" t="s">
        <v>121</v>
      </c>
      <c r="BA34" s="87" t="s">
        <v>121</v>
      </c>
      <c r="BB34" s="87" t="s">
        <v>121</v>
      </c>
      <c r="BC34" s="87" t="s">
        <v>121</v>
      </c>
      <c r="BD34" s="87" t="s">
        <v>121</v>
      </c>
      <c r="BE34" s="87" t="s">
        <v>121</v>
      </c>
      <c r="BF34" s="88" t="s">
        <v>121</v>
      </c>
      <c r="BG34" s="282">
        <f>AW34+V34</f>
        <v>54</v>
      </c>
    </row>
    <row r="35" spans="1:59" ht="16.5" customHeight="1" thickBot="1">
      <c r="A35" s="721"/>
      <c r="B35" s="709"/>
      <c r="C35" s="665"/>
      <c r="D35" s="528" t="s">
        <v>29</v>
      </c>
      <c r="E35" s="255">
        <v>2</v>
      </c>
      <c r="F35" s="28">
        <v>1</v>
      </c>
      <c r="G35" s="54">
        <v>2</v>
      </c>
      <c r="H35" s="28">
        <v>1</v>
      </c>
      <c r="I35" s="28">
        <v>2</v>
      </c>
      <c r="J35" s="28">
        <v>1</v>
      </c>
      <c r="K35" s="28">
        <v>2</v>
      </c>
      <c r="L35" s="28">
        <v>1</v>
      </c>
      <c r="M35" s="28">
        <v>2</v>
      </c>
      <c r="N35" s="28">
        <v>1</v>
      </c>
      <c r="O35" s="28">
        <v>2</v>
      </c>
      <c r="P35" s="28">
        <v>1</v>
      </c>
      <c r="Q35" s="28">
        <v>2</v>
      </c>
      <c r="R35" s="28">
        <v>2</v>
      </c>
      <c r="S35" s="28">
        <v>4</v>
      </c>
      <c r="T35" s="28">
        <v>3</v>
      </c>
      <c r="U35" s="54"/>
      <c r="V35" s="319">
        <f t="shared" si="11"/>
        <v>29</v>
      </c>
      <c r="W35" s="114"/>
      <c r="X35" s="184"/>
      <c r="Y35" s="17"/>
      <c r="Z35" s="11"/>
      <c r="AA35" s="11"/>
      <c r="AB35" s="11"/>
      <c r="AC35" s="11"/>
      <c r="AD35" s="11"/>
      <c r="AE35" s="11"/>
      <c r="AF35" s="11"/>
      <c r="AG35" s="11"/>
      <c r="AH35" s="11"/>
      <c r="AI35" s="485"/>
      <c r="AJ35" s="485"/>
      <c r="AK35" s="486"/>
      <c r="AL35" s="486"/>
      <c r="AM35" s="487" t="s">
        <v>122</v>
      </c>
      <c r="AN35" s="487" t="s">
        <v>122</v>
      </c>
      <c r="AO35" s="487" t="s">
        <v>122</v>
      </c>
      <c r="AP35" s="487" t="s">
        <v>122</v>
      </c>
      <c r="AQ35" s="488" t="s">
        <v>123</v>
      </c>
      <c r="AR35" s="488" t="s">
        <v>123</v>
      </c>
      <c r="AS35" s="488" t="s">
        <v>123</v>
      </c>
      <c r="AT35" s="488" t="s">
        <v>123</v>
      </c>
      <c r="AU35" s="489" t="s">
        <v>124</v>
      </c>
      <c r="AV35" s="489" t="s">
        <v>124</v>
      </c>
      <c r="AW35" s="135">
        <f>SUM(Y35:AV35)</f>
        <v>0</v>
      </c>
      <c r="AX35" s="86" t="s">
        <v>121</v>
      </c>
      <c r="AY35" s="87" t="s">
        <v>121</v>
      </c>
      <c r="AZ35" s="87" t="s">
        <v>121</v>
      </c>
      <c r="BA35" s="87" t="s">
        <v>121</v>
      </c>
      <c r="BB35" s="87" t="s">
        <v>121</v>
      </c>
      <c r="BC35" s="87" t="s">
        <v>121</v>
      </c>
      <c r="BD35" s="87" t="s">
        <v>121</v>
      </c>
      <c r="BE35" s="87" t="s">
        <v>121</v>
      </c>
      <c r="BF35" s="88" t="s">
        <v>121</v>
      </c>
      <c r="BG35" s="134">
        <f>V35+AW35</f>
        <v>29</v>
      </c>
    </row>
    <row r="36" spans="1:59" ht="15">
      <c r="A36" s="721"/>
      <c r="B36" s="727" t="s">
        <v>21</v>
      </c>
      <c r="C36" s="745" t="s">
        <v>22</v>
      </c>
      <c r="D36" s="509" t="s">
        <v>28</v>
      </c>
      <c r="E36" s="300">
        <f aca="true" t="shared" si="12" ref="E36:V37">E38+E50</f>
        <v>12</v>
      </c>
      <c r="F36" s="162">
        <f t="shared" si="12"/>
        <v>12</v>
      </c>
      <c r="G36" s="162">
        <f t="shared" si="12"/>
        <v>12</v>
      </c>
      <c r="H36" s="162">
        <f t="shared" si="12"/>
        <v>12</v>
      </c>
      <c r="I36" s="162">
        <f t="shared" si="12"/>
        <v>12</v>
      </c>
      <c r="J36" s="162">
        <f t="shared" si="12"/>
        <v>12</v>
      </c>
      <c r="K36" s="162">
        <f t="shared" si="12"/>
        <v>12</v>
      </c>
      <c r="L36" s="162">
        <f t="shared" si="12"/>
        <v>12</v>
      </c>
      <c r="M36" s="162">
        <f t="shared" si="12"/>
        <v>12</v>
      </c>
      <c r="N36" s="162">
        <f t="shared" si="12"/>
        <v>12</v>
      </c>
      <c r="O36" s="162">
        <f t="shared" si="12"/>
        <v>12</v>
      </c>
      <c r="P36" s="162">
        <f t="shared" si="12"/>
        <v>12</v>
      </c>
      <c r="Q36" s="162">
        <f t="shared" si="12"/>
        <v>12</v>
      </c>
      <c r="R36" s="162">
        <f t="shared" si="12"/>
        <v>12</v>
      </c>
      <c r="S36" s="162">
        <f t="shared" si="12"/>
        <v>12</v>
      </c>
      <c r="T36" s="162">
        <f t="shared" si="12"/>
        <v>4</v>
      </c>
      <c r="U36" s="162">
        <f t="shared" si="12"/>
        <v>6</v>
      </c>
      <c r="V36" s="162">
        <f t="shared" si="12"/>
        <v>190</v>
      </c>
      <c r="W36" s="177"/>
      <c r="X36" s="178"/>
      <c r="Y36" s="162">
        <f aca="true" t="shared" si="13" ref="Y36:AW37">Y38+Y50</f>
        <v>26</v>
      </c>
      <c r="Z36" s="162">
        <f t="shared" si="13"/>
        <v>26</v>
      </c>
      <c r="AA36" s="162">
        <f t="shared" si="13"/>
        <v>26</v>
      </c>
      <c r="AB36" s="162">
        <f t="shared" si="13"/>
        <v>26</v>
      </c>
      <c r="AC36" s="162">
        <f t="shared" si="13"/>
        <v>24</v>
      </c>
      <c r="AD36" s="162">
        <f t="shared" si="13"/>
        <v>26</v>
      </c>
      <c r="AE36" s="162">
        <f t="shared" si="13"/>
        <v>26</v>
      </c>
      <c r="AF36" s="162">
        <f t="shared" si="13"/>
        <v>20</v>
      </c>
      <c r="AG36" s="162">
        <f t="shared" si="13"/>
        <v>22</v>
      </c>
      <c r="AH36" s="162">
        <f t="shared" si="13"/>
        <v>30</v>
      </c>
      <c r="AI36" s="162">
        <f t="shared" si="13"/>
        <v>30</v>
      </c>
      <c r="AJ36" s="162">
        <f t="shared" si="13"/>
        <v>36</v>
      </c>
      <c r="AK36" s="162">
        <f t="shared" si="13"/>
        <v>36</v>
      </c>
      <c r="AL36" s="162">
        <f t="shared" si="13"/>
        <v>18</v>
      </c>
      <c r="AM36" s="162">
        <f t="shared" si="13"/>
        <v>0</v>
      </c>
      <c r="AN36" s="162">
        <f t="shared" si="13"/>
        <v>0</v>
      </c>
      <c r="AO36" s="162">
        <f t="shared" si="13"/>
        <v>0</v>
      </c>
      <c r="AP36" s="162">
        <f t="shared" si="13"/>
        <v>0</v>
      </c>
      <c r="AQ36" s="162">
        <f t="shared" si="13"/>
        <v>0</v>
      </c>
      <c r="AR36" s="162">
        <f t="shared" si="13"/>
        <v>0</v>
      </c>
      <c r="AS36" s="162">
        <f t="shared" si="13"/>
        <v>0</v>
      </c>
      <c r="AT36" s="162">
        <f t="shared" si="13"/>
        <v>0</v>
      </c>
      <c r="AU36" s="162">
        <f t="shared" si="13"/>
        <v>0</v>
      </c>
      <c r="AV36" s="162">
        <f t="shared" si="13"/>
        <v>0</v>
      </c>
      <c r="AW36" s="162">
        <f t="shared" si="13"/>
        <v>372</v>
      </c>
      <c r="AX36" s="510" t="s">
        <v>121</v>
      </c>
      <c r="AY36" s="511" t="s">
        <v>121</v>
      </c>
      <c r="AZ36" s="511" t="s">
        <v>121</v>
      </c>
      <c r="BA36" s="511" t="s">
        <v>121</v>
      </c>
      <c r="BB36" s="511" t="s">
        <v>121</v>
      </c>
      <c r="BC36" s="511" t="s">
        <v>121</v>
      </c>
      <c r="BD36" s="511" t="s">
        <v>121</v>
      </c>
      <c r="BE36" s="511" t="s">
        <v>121</v>
      </c>
      <c r="BF36" s="512" t="s">
        <v>121</v>
      </c>
      <c r="BG36" s="529">
        <f aca="true" t="shared" si="14" ref="BG36:BG41">V36+AW36</f>
        <v>562</v>
      </c>
    </row>
    <row r="37" spans="1:59" ht="15.75" thickBot="1">
      <c r="A37" s="721"/>
      <c r="B37" s="753"/>
      <c r="C37" s="746"/>
      <c r="D37" s="513" t="s">
        <v>29</v>
      </c>
      <c r="E37" s="301">
        <f t="shared" si="12"/>
        <v>6</v>
      </c>
      <c r="F37" s="165">
        <f t="shared" si="12"/>
        <v>6</v>
      </c>
      <c r="G37" s="165">
        <f t="shared" si="12"/>
        <v>6</v>
      </c>
      <c r="H37" s="165">
        <f t="shared" si="12"/>
        <v>6</v>
      </c>
      <c r="I37" s="165">
        <f t="shared" si="12"/>
        <v>6</v>
      </c>
      <c r="J37" s="165">
        <f t="shared" si="12"/>
        <v>6</v>
      </c>
      <c r="K37" s="165">
        <f t="shared" si="12"/>
        <v>6</v>
      </c>
      <c r="L37" s="165">
        <f t="shared" si="12"/>
        <v>5</v>
      </c>
      <c r="M37" s="165">
        <f t="shared" si="12"/>
        <v>6</v>
      </c>
      <c r="N37" s="165">
        <f t="shared" si="12"/>
        <v>5</v>
      </c>
      <c r="O37" s="165">
        <f t="shared" si="12"/>
        <v>6</v>
      </c>
      <c r="P37" s="165">
        <f t="shared" si="12"/>
        <v>6</v>
      </c>
      <c r="Q37" s="165">
        <f t="shared" si="12"/>
        <v>4</v>
      </c>
      <c r="R37" s="165">
        <f t="shared" si="12"/>
        <v>4</v>
      </c>
      <c r="S37" s="165">
        <f t="shared" si="12"/>
        <v>5</v>
      </c>
      <c r="T37" s="165">
        <f t="shared" si="12"/>
        <v>2</v>
      </c>
      <c r="U37" s="165">
        <f t="shared" si="12"/>
        <v>2</v>
      </c>
      <c r="V37" s="165">
        <f t="shared" si="12"/>
        <v>87</v>
      </c>
      <c r="W37" s="179"/>
      <c r="X37" s="180"/>
      <c r="Y37" s="165">
        <f t="shared" si="13"/>
        <v>13</v>
      </c>
      <c r="Z37" s="165">
        <f t="shared" si="13"/>
        <v>13</v>
      </c>
      <c r="AA37" s="165">
        <f t="shared" si="13"/>
        <v>13</v>
      </c>
      <c r="AB37" s="165">
        <f t="shared" si="13"/>
        <v>13</v>
      </c>
      <c r="AC37" s="165">
        <f t="shared" si="13"/>
        <v>12</v>
      </c>
      <c r="AD37" s="165">
        <f t="shared" si="13"/>
        <v>12</v>
      </c>
      <c r="AE37" s="165">
        <f t="shared" si="13"/>
        <v>12</v>
      </c>
      <c r="AF37" s="165">
        <f t="shared" si="13"/>
        <v>10</v>
      </c>
      <c r="AG37" s="165">
        <f t="shared" si="13"/>
        <v>10</v>
      </c>
      <c r="AH37" s="165">
        <f t="shared" si="13"/>
        <v>4</v>
      </c>
      <c r="AI37" s="165">
        <f t="shared" si="13"/>
        <v>0</v>
      </c>
      <c r="AJ37" s="165">
        <f t="shared" si="13"/>
        <v>0</v>
      </c>
      <c r="AK37" s="165">
        <f t="shared" si="13"/>
        <v>0</v>
      </c>
      <c r="AL37" s="165">
        <f t="shared" si="13"/>
        <v>0</v>
      </c>
      <c r="AM37" s="165">
        <f t="shared" si="13"/>
        <v>0</v>
      </c>
      <c r="AN37" s="165">
        <f t="shared" si="13"/>
        <v>0</v>
      </c>
      <c r="AO37" s="165">
        <f t="shared" si="13"/>
        <v>0</v>
      </c>
      <c r="AP37" s="165">
        <f t="shared" si="13"/>
        <v>0</v>
      </c>
      <c r="AQ37" s="165">
        <f t="shared" si="13"/>
        <v>0</v>
      </c>
      <c r="AR37" s="165">
        <f t="shared" si="13"/>
        <v>0</v>
      </c>
      <c r="AS37" s="165">
        <f t="shared" si="13"/>
        <v>0</v>
      </c>
      <c r="AT37" s="165">
        <f t="shared" si="13"/>
        <v>0</v>
      </c>
      <c r="AU37" s="165">
        <f t="shared" si="13"/>
        <v>0</v>
      </c>
      <c r="AV37" s="165">
        <f t="shared" si="13"/>
        <v>0</v>
      </c>
      <c r="AW37" s="165">
        <f t="shared" si="13"/>
        <v>112</v>
      </c>
      <c r="AX37" s="510" t="s">
        <v>121</v>
      </c>
      <c r="AY37" s="511" t="s">
        <v>121</v>
      </c>
      <c r="AZ37" s="511" t="s">
        <v>121</v>
      </c>
      <c r="BA37" s="511" t="s">
        <v>121</v>
      </c>
      <c r="BB37" s="511" t="s">
        <v>121</v>
      </c>
      <c r="BC37" s="511" t="s">
        <v>121</v>
      </c>
      <c r="BD37" s="511" t="s">
        <v>121</v>
      </c>
      <c r="BE37" s="511" t="s">
        <v>121</v>
      </c>
      <c r="BF37" s="512" t="s">
        <v>121</v>
      </c>
      <c r="BG37" s="161">
        <f t="shared" si="14"/>
        <v>199</v>
      </c>
    </row>
    <row r="38" spans="1:80" s="1" customFormat="1" ht="27" customHeight="1">
      <c r="A38" s="743"/>
      <c r="B38" s="695" t="s">
        <v>142</v>
      </c>
      <c r="C38" s="697" t="s">
        <v>143</v>
      </c>
      <c r="D38" s="530" t="s">
        <v>28</v>
      </c>
      <c r="E38" s="302">
        <f aca="true" t="shared" si="15" ref="E38:V39">E40+E42+E44+E46+E48</f>
        <v>4</v>
      </c>
      <c r="F38" s="169">
        <f t="shared" si="15"/>
        <v>4</v>
      </c>
      <c r="G38" s="169">
        <f t="shared" si="15"/>
        <v>4</v>
      </c>
      <c r="H38" s="169">
        <f t="shared" si="15"/>
        <v>4</v>
      </c>
      <c r="I38" s="169">
        <f t="shared" si="15"/>
        <v>4</v>
      </c>
      <c r="J38" s="169">
        <f t="shared" si="15"/>
        <v>4</v>
      </c>
      <c r="K38" s="169">
        <f t="shared" si="15"/>
        <v>4</v>
      </c>
      <c r="L38" s="169">
        <f t="shared" si="15"/>
        <v>4</v>
      </c>
      <c r="M38" s="169">
        <f t="shared" si="15"/>
        <v>4</v>
      </c>
      <c r="N38" s="169">
        <f t="shared" si="15"/>
        <v>4</v>
      </c>
      <c r="O38" s="169">
        <f t="shared" si="15"/>
        <v>4</v>
      </c>
      <c r="P38" s="169">
        <f t="shared" si="15"/>
        <v>4</v>
      </c>
      <c r="Q38" s="169">
        <f t="shared" si="15"/>
        <v>4</v>
      </c>
      <c r="R38" s="169">
        <f t="shared" si="15"/>
        <v>4</v>
      </c>
      <c r="S38" s="169">
        <f t="shared" si="15"/>
        <v>4</v>
      </c>
      <c r="T38" s="169">
        <f t="shared" si="15"/>
        <v>4</v>
      </c>
      <c r="U38" s="169">
        <f t="shared" si="15"/>
        <v>6</v>
      </c>
      <c r="V38" s="169">
        <f t="shared" si="15"/>
        <v>70</v>
      </c>
      <c r="W38" s="177"/>
      <c r="X38" s="178"/>
      <c r="Y38" s="169">
        <f aca="true" t="shared" si="16" ref="Y38:AW39">Y40+Y42+Y44+Y46+Y48</f>
        <v>26</v>
      </c>
      <c r="Z38" s="169">
        <f t="shared" si="16"/>
        <v>26</v>
      </c>
      <c r="AA38" s="169">
        <f t="shared" si="16"/>
        <v>26</v>
      </c>
      <c r="AB38" s="169">
        <f t="shared" si="16"/>
        <v>26</v>
      </c>
      <c r="AC38" s="169">
        <f t="shared" si="16"/>
        <v>24</v>
      </c>
      <c r="AD38" s="169">
        <f t="shared" si="16"/>
        <v>26</v>
      </c>
      <c r="AE38" s="169">
        <f t="shared" si="16"/>
        <v>26</v>
      </c>
      <c r="AF38" s="169">
        <f t="shared" si="16"/>
        <v>20</v>
      </c>
      <c r="AG38" s="169">
        <f t="shared" si="16"/>
        <v>16</v>
      </c>
      <c r="AH38" s="169">
        <f t="shared" si="16"/>
        <v>24</v>
      </c>
      <c r="AI38" s="169">
        <f t="shared" si="16"/>
        <v>24</v>
      </c>
      <c r="AJ38" s="169">
        <f t="shared" si="16"/>
        <v>18</v>
      </c>
      <c r="AK38" s="169">
        <f t="shared" si="16"/>
        <v>18</v>
      </c>
      <c r="AL38" s="169">
        <f t="shared" si="16"/>
        <v>0</v>
      </c>
      <c r="AM38" s="169">
        <v>0</v>
      </c>
      <c r="AN38" s="169">
        <v>0</v>
      </c>
      <c r="AO38" s="169">
        <v>0</v>
      </c>
      <c r="AP38" s="169">
        <v>0</v>
      </c>
      <c r="AQ38" s="169">
        <v>0</v>
      </c>
      <c r="AR38" s="169">
        <v>0</v>
      </c>
      <c r="AS38" s="169">
        <v>0</v>
      </c>
      <c r="AT38" s="169">
        <v>0</v>
      </c>
      <c r="AU38" s="169">
        <v>0</v>
      </c>
      <c r="AV38" s="169">
        <v>0</v>
      </c>
      <c r="AW38" s="168">
        <f t="shared" si="16"/>
        <v>300</v>
      </c>
      <c r="AX38" s="481" t="s">
        <v>121</v>
      </c>
      <c r="AY38" s="482" t="s">
        <v>121</v>
      </c>
      <c r="AZ38" s="482" t="s">
        <v>121</v>
      </c>
      <c r="BA38" s="482" t="s">
        <v>121</v>
      </c>
      <c r="BB38" s="482" t="s">
        <v>121</v>
      </c>
      <c r="BC38" s="482" t="s">
        <v>121</v>
      </c>
      <c r="BD38" s="482" t="s">
        <v>121</v>
      </c>
      <c r="BE38" s="482" t="s">
        <v>121</v>
      </c>
      <c r="BF38" s="483" t="s">
        <v>121</v>
      </c>
      <c r="BG38" s="68">
        <f t="shared" si="14"/>
        <v>370</v>
      </c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</row>
    <row r="39" spans="1:59" s="3" customFormat="1" ht="15.75" customHeight="1" thickBot="1">
      <c r="A39" s="743"/>
      <c r="B39" s="696"/>
      <c r="C39" s="698"/>
      <c r="D39" s="531" t="s">
        <v>29</v>
      </c>
      <c r="E39" s="173">
        <f t="shared" si="15"/>
        <v>2</v>
      </c>
      <c r="F39" s="106">
        <f t="shared" si="15"/>
        <v>2</v>
      </c>
      <c r="G39" s="106">
        <f t="shared" si="15"/>
        <v>2</v>
      </c>
      <c r="H39" s="106">
        <f t="shared" si="15"/>
        <v>2</v>
      </c>
      <c r="I39" s="106">
        <f t="shared" si="15"/>
        <v>2</v>
      </c>
      <c r="J39" s="106">
        <f t="shared" si="15"/>
        <v>2</v>
      </c>
      <c r="K39" s="106">
        <f t="shared" si="15"/>
        <v>2</v>
      </c>
      <c r="L39" s="106">
        <f t="shared" si="15"/>
        <v>2</v>
      </c>
      <c r="M39" s="106">
        <f t="shared" si="15"/>
        <v>2</v>
      </c>
      <c r="N39" s="106">
        <f t="shared" si="15"/>
        <v>2</v>
      </c>
      <c r="O39" s="106">
        <f t="shared" si="15"/>
        <v>2</v>
      </c>
      <c r="P39" s="106">
        <f t="shared" si="15"/>
        <v>2</v>
      </c>
      <c r="Q39" s="106">
        <f t="shared" si="15"/>
        <v>2</v>
      </c>
      <c r="R39" s="106">
        <f t="shared" si="15"/>
        <v>2</v>
      </c>
      <c r="S39" s="106">
        <f t="shared" si="15"/>
        <v>3</v>
      </c>
      <c r="T39" s="106">
        <f t="shared" si="15"/>
        <v>2</v>
      </c>
      <c r="U39" s="106">
        <f t="shared" si="15"/>
        <v>2</v>
      </c>
      <c r="V39" s="106">
        <f t="shared" si="15"/>
        <v>35</v>
      </c>
      <c r="W39" s="179"/>
      <c r="X39" s="180"/>
      <c r="Y39" s="106">
        <f t="shared" si="16"/>
        <v>13</v>
      </c>
      <c r="Z39" s="106">
        <f t="shared" si="16"/>
        <v>13</v>
      </c>
      <c r="AA39" s="106">
        <f t="shared" si="16"/>
        <v>13</v>
      </c>
      <c r="AB39" s="106">
        <f t="shared" si="16"/>
        <v>13</v>
      </c>
      <c r="AC39" s="106">
        <f t="shared" si="16"/>
        <v>12</v>
      </c>
      <c r="AD39" s="106">
        <f t="shared" si="16"/>
        <v>12</v>
      </c>
      <c r="AE39" s="106">
        <f t="shared" si="16"/>
        <v>12</v>
      </c>
      <c r="AF39" s="106">
        <f t="shared" si="16"/>
        <v>10</v>
      </c>
      <c r="AG39" s="106">
        <f t="shared" si="16"/>
        <v>10</v>
      </c>
      <c r="AH39" s="106">
        <f t="shared" si="16"/>
        <v>4</v>
      </c>
      <c r="AI39" s="106">
        <f t="shared" si="16"/>
        <v>0</v>
      </c>
      <c r="AJ39" s="106">
        <f t="shared" si="16"/>
        <v>0</v>
      </c>
      <c r="AK39" s="106">
        <f t="shared" si="16"/>
        <v>0</v>
      </c>
      <c r="AL39" s="106">
        <f t="shared" si="16"/>
        <v>0</v>
      </c>
      <c r="AM39" s="106">
        <v>0</v>
      </c>
      <c r="AN39" s="106">
        <v>0</v>
      </c>
      <c r="AO39" s="106">
        <v>0</v>
      </c>
      <c r="AP39" s="106">
        <v>0</v>
      </c>
      <c r="AQ39" s="106">
        <v>0</v>
      </c>
      <c r="AR39" s="106">
        <v>0</v>
      </c>
      <c r="AS39" s="106">
        <v>0</v>
      </c>
      <c r="AT39" s="106">
        <v>0</v>
      </c>
      <c r="AU39" s="106">
        <v>0</v>
      </c>
      <c r="AV39" s="106">
        <v>0</v>
      </c>
      <c r="AW39" s="69">
        <f>SUM(Y39:AV39)</f>
        <v>112</v>
      </c>
      <c r="AX39" s="481" t="s">
        <v>121</v>
      </c>
      <c r="AY39" s="482" t="s">
        <v>121</v>
      </c>
      <c r="AZ39" s="482" t="s">
        <v>121</v>
      </c>
      <c r="BA39" s="482" t="s">
        <v>121</v>
      </c>
      <c r="BB39" s="482" t="s">
        <v>121</v>
      </c>
      <c r="BC39" s="482" t="s">
        <v>121</v>
      </c>
      <c r="BD39" s="482" t="s">
        <v>121</v>
      </c>
      <c r="BE39" s="482" t="s">
        <v>121</v>
      </c>
      <c r="BF39" s="483" t="s">
        <v>121</v>
      </c>
      <c r="BG39" s="115">
        <f t="shared" si="14"/>
        <v>147</v>
      </c>
    </row>
    <row r="40" spans="1:59" ht="17.25" customHeight="1" thickBot="1">
      <c r="A40" s="743"/>
      <c r="B40" s="763" t="s">
        <v>144</v>
      </c>
      <c r="C40" s="761" t="s">
        <v>145</v>
      </c>
      <c r="D40" s="522" t="s">
        <v>28</v>
      </c>
      <c r="E40" s="83"/>
      <c r="F40" s="84"/>
      <c r="G40" s="85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264">
        <f aca="true" t="shared" si="17" ref="V40:V45">SUM(E40:U40)</f>
        <v>0</v>
      </c>
      <c r="W40" s="185"/>
      <c r="X40" s="186"/>
      <c r="Y40" s="83">
        <v>4</v>
      </c>
      <c r="Z40" s="205">
        <v>4</v>
      </c>
      <c r="AA40" s="205">
        <v>4</v>
      </c>
      <c r="AB40" s="205">
        <v>4</v>
      </c>
      <c r="AC40" s="205">
        <v>4</v>
      </c>
      <c r="AD40" s="205">
        <v>6</v>
      </c>
      <c r="AE40" s="205">
        <v>6</v>
      </c>
      <c r="AF40" s="205">
        <v>6</v>
      </c>
      <c r="AG40" s="205">
        <v>6</v>
      </c>
      <c r="AH40" s="205">
        <v>6</v>
      </c>
      <c r="AI40" s="532"/>
      <c r="AJ40" s="498"/>
      <c r="AK40" s="499"/>
      <c r="AL40" s="499"/>
      <c r="AM40" s="487" t="s">
        <v>122</v>
      </c>
      <c r="AN40" s="487" t="s">
        <v>122</v>
      </c>
      <c r="AO40" s="487" t="s">
        <v>122</v>
      </c>
      <c r="AP40" s="487" t="s">
        <v>122</v>
      </c>
      <c r="AQ40" s="488" t="s">
        <v>123</v>
      </c>
      <c r="AR40" s="488" t="s">
        <v>123</v>
      </c>
      <c r="AS40" s="488" t="s">
        <v>123</v>
      </c>
      <c r="AT40" s="488" t="s">
        <v>123</v>
      </c>
      <c r="AU40" s="489" t="s">
        <v>124</v>
      </c>
      <c r="AV40" s="489" t="s">
        <v>124</v>
      </c>
      <c r="AW40" s="217">
        <f aca="true" t="shared" si="18" ref="AW40:AW45">SUM(Y40:AV40)</f>
        <v>50</v>
      </c>
      <c r="AX40" s="86" t="s">
        <v>121</v>
      </c>
      <c r="AY40" s="87" t="s">
        <v>121</v>
      </c>
      <c r="AZ40" s="87" t="s">
        <v>121</v>
      </c>
      <c r="BA40" s="87" t="s">
        <v>121</v>
      </c>
      <c r="BB40" s="87" t="s">
        <v>121</v>
      </c>
      <c r="BC40" s="87" t="s">
        <v>121</v>
      </c>
      <c r="BD40" s="87" t="s">
        <v>121</v>
      </c>
      <c r="BE40" s="87" t="s">
        <v>121</v>
      </c>
      <c r="BF40" s="88" t="s">
        <v>121</v>
      </c>
      <c r="BG40" s="281">
        <f t="shared" si="14"/>
        <v>50</v>
      </c>
    </row>
    <row r="41" spans="1:59" ht="18" customHeight="1" thickBot="1">
      <c r="A41" s="743"/>
      <c r="B41" s="764"/>
      <c r="C41" s="762"/>
      <c r="D41" s="491" t="s">
        <v>29</v>
      </c>
      <c r="E41" s="76"/>
      <c r="F41" s="77"/>
      <c r="G41" s="7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107">
        <f t="shared" si="17"/>
        <v>0</v>
      </c>
      <c r="W41" s="187"/>
      <c r="X41" s="188"/>
      <c r="Y41" s="17">
        <v>2</v>
      </c>
      <c r="Z41" s="11">
        <v>2</v>
      </c>
      <c r="AA41" s="11">
        <v>2</v>
      </c>
      <c r="AB41" s="11">
        <v>2</v>
      </c>
      <c r="AC41" s="11">
        <v>2</v>
      </c>
      <c r="AD41" s="11">
        <v>3</v>
      </c>
      <c r="AE41" s="11">
        <v>3</v>
      </c>
      <c r="AF41" s="11">
        <v>3</v>
      </c>
      <c r="AG41" s="11">
        <v>3</v>
      </c>
      <c r="AH41" s="11">
        <v>3</v>
      </c>
      <c r="AI41" s="79"/>
      <c r="AJ41" s="485"/>
      <c r="AK41" s="486"/>
      <c r="AL41" s="486"/>
      <c r="AM41" s="487" t="s">
        <v>122</v>
      </c>
      <c r="AN41" s="487" t="s">
        <v>122</v>
      </c>
      <c r="AO41" s="487" t="s">
        <v>122</v>
      </c>
      <c r="AP41" s="487" t="s">
        <v>122</v>
      </c>
      <c r="AQ41" s="488" t="s">
        <v>123</v>
      </c>
      <c r="AR41" s="488" t="s">
        <v>123</v>
      </c>
      <c r="AS41" s="488" t="s">
        <v>123</v>
      </c>
      <c r="AT41" s="488" t="s">
        <v>123</v>
      </c>
      <c r="AU41" s="489" t="s">
        <v>124</v>
      </c>
      <c r="AV41" s="489" t="s">
        <v>124</v>
      </c>
      <c r="AW41" s="25">
        <f t="shared" si="18"/>
        <v>25</v>
      </c>
      <c r="AX41" s="86" t="s">
        <v>121</v>
      </c>
      <c r="AY41" s="87" t="s">
        <v>121</v>
      </c>
      <c r="AZ41" s="87" t="s">
        <v>121</v>
      </c>
      <c r="BA41" s="87" t="s">
        <v>121</v>
      </c>
      <c r="BB41" s="87" t="s">
        <v>121</v>
      </c>
      <c r="BC41" s="87" t="s">
        <v>121</v>
      </c>
      <c r="BD41" s="87" t="s">
        <v>121</v>
      </c>
      <c r="BE41" s="87" t="s">
        <v>121</v>
      </c>
      <c r="BF41" s="88" t="s">
        <v>121</v>
      </c>
      <c r="BG41" s="62">
        <f t="shared" si="14"/>
        <v>25</v>
      </c>
    </row>
    <row r="42" spans="1:59" ht="19.5" customHeight="1" thickBot="1">
      <c r="A42" s="743"/>
      <c r="B42" s="708" t="s">
        <v>146</v>
      </c>
      <c r="C42" s="734" t="s">
        <v>147</v>
      </c>
      <c r="D42" s="525" t="s">
        <v>28</v>
      </c>
      <c r="E42" s="86"/>
      <c r="F42" s="87"/>
      <c r="G42" s="88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213">
        <f t="shared" si="17"/>
        <v>0</v>
      </c>
      <c r="W42" s="187"/>
      <c r="X42" s="188"/>
      <c r="Y42" s="86">
        <v>10</v>
      </c>
      <c r="Z42" s="209">
        <v>10</v>
      </c>
      <c r="AA42" s="209">
        <v>10</v>
      </c>
      <c r="AB42" s="209">
        <v>10</v>
      </c>
      <c r="AC42" s="209">
        <v>10</v>
      </c>
      <c r="AD42" s="209">
        <v>10</v>
      </c>
      <c r="AE42" s="209">
        <v>10</v>
      </c>
      <c r="AF42" s="209">
        <v>4</v>
      </c>
      <c r="AG42" s="533">
        <v>6</v>
      </c>
      <c r="AH42" s="79"/>
      <c r="AI42" s="79"/>
      <c r="AJ42" s="485"/>
      <c r="AK42" s="486"/>
      <c r="AL42" s="486"/>
      <c r="AM42" s="487" t="s">
        <v>122</v>
      </c>
      <c r="AN42" s="487" t="s">
        <v>122</v>
      </c>
      <c r="AO42" s="487" t="s">
        <v>122</v>
      </c>
      <c r="AP42" s="487" t="s">
        <v>122</v>
      </c>
      <c r="AQ42" s="488" t="s">
        <v>123</v>
      </c>
      <c r="AR42" s="488" t="s">
        <v>123</v>
      </c>
      <c r="AS42" s="488" t="s">
        <v>123</v>
      </c>
      <c r="AT42" s="488" t="s">
        <v>123</v>
      </c>
      <c r="AU42" s="489" t="s">
        <v>124</v>
      </c>
      <c r="AV42" s="489" t="s">
        <v>124</v>
      </c>
      <c r="AW42" s="220">
        <f t="shared" si="18"/>
        <v>80</v>
      </c>
      <c r="AX42" s="86" t="s">
        <v>121</v>
      </c>
      <c r="AY42" s="87" t="s">
        <v>121</v>
      </c>
      <c r="AZ42" s="87" t="s">
        <v>121</v>
      </c>
      <c r="BA42" s="87" t="s">
        <v>121</v>
      </c>
      <c r="BB42" s="87" t="s">
        <v>121</v>
      </c>
      <c r="BC42" s="87" t="s">
        <v>121</v>
      </c>
      <c r="BD42" s="87" t="s">
        <v>121</v>
      </c>
      <c r="BE42" s="87" t="s">
        <v>121</v>
      </c>
      <c r="BF42" s="88" t="s">
        <v>121</v>
      </c>
      <c r="BG42" s="282">
        <f>V42+AW42</f>
        <v>80</v>
      </c>
    </row>
    <row r="43" spans="1:59" ht="21" customHeight="1" thickBot="1">
      <c r="A43" s="743"/>
      <c r="B43" s="709"/>
      <c r="C43" s="735"/>
      <c r="D43" s="491" t="s">
        <v>29</v>
      </c>
      <c r="E43" s="76"/>
      <c r="F43" s="77"/>
      <c r="G43" s="7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107">
        <f t="shared" si="17"/>
        <v>0</v>
      </c>
      <c r="W43" s="187"/>
      <c r="X43" s="188"/>
      <c r="Y43" s="17">
        <v>5</v>
      </c>
      <c r="Z43" s="11">
        <v>5</v>
      </c>
      <c r="AA43" s="11">
        <v>5</v>
      </c>
      <c r="AB43" s="11">
        <v>5</v>
      </c>
      <c r="AC43" s="11">
        <v>5</v>
      </c>
      <c r="AD43" s="11">
        <v>5</v>
      </c>
      <c r="AE43" s="11">
        <v>5</v>
      </c>
      <c r="AF43" s="11">
        <v>2</v>
      </c>
      <c r="AG43" s="11">
        <v>3</v>
      </c>
      <c r="AH43" s="11"/>
      <c r="AI43" s="79"/>
      <c r="AJ43" s="485"/>
      <c r="AK43" s="486"/>
      <c r="AL43" s="486"/>
      <c r="AM43" s="487" t="s">
        <v>122</v>
      </c>
      <c r="AN43" s="487" t="s">
        <v>122</v>
      </c>
      <c r="AO43" s="487" t="s">
        <v>122</v>
      </c>
      <c r="AP43" s="487" t="s">
        <v>122</v>
      </c>
      <c r="AQ43" s="488" t="s">
        <v>123</v>
      </c>
      <c r="AR43" s="488" t="s">
        <v>123</v>
      </c>
      <c r="AS43" s="488" t="s">
        <v>123</v>
      </c>
      <c r="AT43" s="488" t="s">
        <v>123</v>
      </c>
      <c r="AU43" s="489" t="s">
        <v>124</v>
      </c>
      <c r="AV43" s="489" t="s">
        <v>124</v>
      </c>
      <c r="AW43" s="25">
        <f t="shared" si="18"/>
        <v>40</v>
      </c>
      <c r="AX43" s="86" t="s">
        <v>121</v>
      </c>
      <c r="AY43" s="87" t="s">
        <v>121</v>
      </c>
      <c r="AZ43" s="87" t="s">
        <v>121</v>
      </c>
      <c r="BA43" s="87" t="s">
        <v>121</v>
      </c>
      <c r="BB43" s="87" t="s">
        <v>121</v>
      </c>
      <c r="BC43" s="87" t="s">
        <v>121</v>
      </c>
      <c r="BD43" s="87" t="s">
        <v>121</v>
      </c>
      <c r="BE43" s="87" t="s">
        <v>121</v>
      </c>
      <c r="BF43" s="88" t="s">
        <v>121</v>
      </c>
      <c r="BG43" s="62">
        <f>V43+AW43</f>
        <v>40</v>
      </c>
    </row>
    <row r="44" spans="1:59" ht="21" customHeight="1" thickBot="1">
      <c r="A44" s="743"/>
      <c r="B44" s="708" t="s">
        <v>148</v>
      </c>
      <c r="C44" s="734" t="s">
        <v>149</v>
      </c>
      <c r="D44" s="525" t="s">
        <v>28</v>
      </c>
      <c r="E44" s="89">
        <v>4</v>
      </c>
      <c r="F44" s="90">
        <v>4</v>
      </c>
      <c r="G44" s="91">
        <v>4</v>
      </c>
      <c r="H44" s="87">
        <v>4</v>
      </c>
      <c r="I44" s="87">
        <v>4</v>
      </c>
      <c r="J44" s="87">
        <v>4</v>
      </c>
      <c r="K44" s="87">
        <v>4</v>
      </c>
      <c r="L44" s="87">
        <v>4</v>
      </c>
      <c r="M44" s="87">
        <v>4</v>
      </c>
      <c r="N44" s="87">
        <v>4</v>
      </c>
      <c r="O44" s="87">
        <v>4</v>
      </c>
      <c r="P44" s="87">
        <v>4</v>
      </c>
      <c r="Q44" s="87">
        <v>4</v>
      </c>
      <c r="R44" s="87">
        <v>4</v>
      </c>
      <c r="S44" s="87">
        <v>4</v>
      </c>
      <c r="T44" s="87">
        <v>4</v>
      </c>
      <c r="U44" s="87">
        <v>6</v>
      </c>
      <c r="V44" s="213">
        <f t="shared" si="17"/>
        <v>70</v>
      </c>
      <c r="W44" s="187"/>
      <c r="X44" s="188"/>
      <c r="Y44" s="86">
        <v>12</v>
      </c>
      <c r="Z44" s="209">
        <v>12</v>
      </c>
      <c r="AA44" s="209">
        <v>12</v>
      </c>
      <c r="AB44" s="209">
        <v>12</v>
      </c>
      <c r="AC44" s="209">
        <v>10</v>
      </c>
      <c r="AD44" s="209">
        <v>10</v>
      </c>
      <c r="AE44" s="209">
        <v>10</v>
      </c>
      <c r="AF44" s="209">
        <v>10</v>
      </c>
      <c r="AG44" s="209">
        <v>4</v>
      </c>
      <c r="AH44" s="533">
        <v>6</v>
      </c>
      <c r="AI44" s="79"/>
      <c r="AJ44" s="485"/>
      <c r="AK44" s="486"/>
      <c r="AL44" s="486"/>
      <c r="AM44" s="487" t="s">
        <v>122</v>
      </c>
      <c r="AN44" s="487" t="s">
        <v>122</v>
      </c>
      <c r="AO44" s="487" t="s">
        <v>122</v>
      </c>
      <c r="AP44" s="487" t="s">
        <v>122</v>
      </c>
      <c r="AQ44" s="488" t="s">
        <v>123</v>
      </c>
      <c r="AR44" s="488" t="s">
        <v>123</v>
      </c>
      <c r="AS44" s="488" t="s">
        <v>123</v>
      </c>
      <c r="AT44" s="488" t="s">
        <v>123</v>
      </c>
      <c r="AU44" s="489" t="s">
        <v>124</v>
      </c>
      <c r="AV44" s="489" t="s">
        <v>124</v>
      </c>
      <c r="AW44" s="220">
        <f t="shared" si="18"/>
        <v>98</v>
      </c>
      <c r="AX44" s="86" t="s">
        <v>121</v>
      </c>
      <c r="AY44" s="87" t="s">
        <v>121</v>
      </c>
      <c r="AZ44" s="87" t="s">
        <v>121</v>
      </c>
      <c r="BA44" s="87" t="s">
        <v>121</v>
      </c>
      <c r="BB44" s="87" t="s">
        <v>121</v>
      </c>
      <c r="BC44" s="87" t="s">
        <v>121</v>
      </c>
      <c r="BD44" s="87" t="s">
        <v>121</v>
      </c>
      <c r="BE44" s="87" t="s">
        <v>121</v>
      </c>
      <c r="BF44" s="88" t="s">
        <v>121</v>
      </c>
      <c r="BG44" s="282">
        <f>AW44</f>
        <v>98</v>
      </c>
    </row>
    <row r="45" spans="1:59" ht="21.75" customHeight="1" thickBot="1">
      <c r="A45" s="743"/>
      <c r="B45" s="709"/>
      <c r="C45" s="735"/>
      <c r="D45" s="491" t="s">
        <v>29</v>
      </c>
      <c r="E45" s="76">
        <v>2</v>
      </c>
      <c r="F45" s="77">
        <v>2</v>
      </c>
      <c r="G45" s="78">
        <v>2</v>
      </c>
      <c r="H45" s="28">
        <v>2</v>
      </c>
      <c r="I45" s="28">
        <v>2</v>
      </c>
      <c r="J45" s="28">
        <v>2</v>
      </c>
      <c r="K45" s="28">
        <v>2</v>
      </c>
      <c r="L45" s="28">
        <v>2</v>
      </c>
      <c r="M45" s="28">
        <v>2</v>
      </c>
      <c r="N45" s="28">
        <v>2</v>
      </c>
      <c r="O45" s="28">
        <v>2</v>
      </c>
      <c r="P45" s="28">
        <v>2</v>
      </c>
      <c r="Q45" s="28">
        <v>2</v>
      </c>
      <c r="R45" s="28">
        <v>2</v>
      </c>
      <c r="S45" s="28">
        <v>3</v>
      </c>
      <c r="T45" s="28">
        <v>2</v>
      </c>
      <c r="U45" s="28">
        <v>2</v>
      </c>
      <c r="V45" s="107">
        <f t="shared" si="17"/>
        <v>35</v>
      </c>
      <c r="W45" s="187"/>
      <c r="X45" s="188"/>
      <c r="Y45" s="17">
        <v>6</v>
      </c>
      <c r="Z45" s="11">
        <v>6</v>
      </c>
      <c r="AA45" s="11">
        <v>6</v>
      </c>
      <c r="AB45" s="11">
        <v>6</v>
      </c>
      <c r="AC45" s="11">
        <v>5</v>
      </c>
      <c r="AD45" s="11">
        <v>4</v>
      </c>
      <c r="AE45" s="11">
        <v>4</v>
      </c>
      <c r="AF45" s="11">
        <v>5</v>
      </c>
      <c r="AG45" s="11">
        <v>4</v>
      </c>
      <c r="AH45" s="11">
        <v>1</v>
      </c>
      <c r="AI45" s="79"/>
      <c r="AJ45" s="485"/>
      <c r="AK45" s="486"/>
      <c r="AL45" s="486"/>
      <c r="AM45" s="487" t="s">
        <v>122</v>
      </c>
      <c r="AN45" s="487" t="s">
        <v>122</v>
      </c>
      <c r="AO45" s="487" t="s">
        <v>122</v>
      </c>
      <c r="AP45" s="487" t="s">
        <v>122</v>
      </c>
      <c r="AQ45" s="488" t="s">
        <v>123</v>
      </c>
      <c r="AR45" s="488" t="s">
        <v>123</v>
      </c>
      <c r="AS45" s="488" t="s">
        <v>123</v>
      </c>
      <c r="AT45" s="488" t="s">
        <v>123</v>
      </c>
      <c r="AU45" s="489" t="s">
        <v>124</v>
      </c>
      <c r="AV45" s="489" t="s">
        <v>124</v>
      </c>
      <c r="AW45" s="25">
        <f t="shared" si="18"/>
        <v>47</v>
      </c>
      <c r="AX45" s="86" t="s">
        <v>121</v>
      </c>
      <c r="AY45" s="87" t="s">
        <v>121</v>
      </c>
      <c r="AZ45" s="87" t="s">
        <v>121</v>
      </c>
      <c r="BA45" s="87" t="s">
        <v>121</v>
      </c>
      <c r="BB45" s="87" t="s">
        <v>121</v>
      </c>
      <c r="BC45" s="87" t="s">
        <v>121</v>
      </c>
      <c r="BD45" s="87" t="s">
        <v>121</v>
      </c>
      <c r="BE45" s="87" t="s">
        <v>121</v>
      </c>
      <c r="BF45" s="88" t="s">
        <v>121</v>
      </c>
      <c r="BG45" s="62">
        <f>AW45</f>
        <v>47</v>
      </c>
    </row>
    <row r="46" spans="1:59" ht="17.25" customHeight="1" thickBot="1">
      <c r="A46" s="743"/>
      <c r="B46" s="42" t="s">
        <v>42</v>
      </c>
      <c r="C46" s="47" t="s">
        <v>43</v>
      </c>
      <c r="D46" s="525" t="s">
        <v>28</v>
      </c>
      <c r="E46" s="89"/>
      <c r="F46" s="90"/>
      <c r="G46" s="91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212"/>
      <c r="W46" s="187"/>
      <c r="X46" s="188"/>
      <c r="Y46" s="86"/>
      <c r="Z46" s="209"/>
      <c r="AA46" s="209"/>
      <c r="AB46" s="209"/>
      <c r="AC46" s="209"/>
      <c r="AD46" s="209"/>
      <c r="AE46" s="209"/>
      <c r="AF46" s="209"/>
      <c r="AG46" s="209"/>
      <c r="AH46" s="534">
        <v>12</v>
      </c>
      <c r="AI46" s="534">
        <v>24</v>
      </c>
      <c r="AJ46" s="535"/>
      <c r="AK46" s="536"/>
      <c r="AL46" s="486"/>
      <c r="AM46" s="487" t="s">
        <v>122</v>
      </c>
      <c r="AN46" s="487" t="s">
        <v>122</v>
      </c>
      <c r="AO46" s="487" t="s">
        <v>122</v>
      </c>
      <c r="AP46" s="487" t="s">
        <v>122</v>
      </c>
      <c r="AQ46" s="488" t="s">
        <v>123</v>
      </c>
      <c r="AR46" s="488" t="s">
        <v>123</v>
      </c>
      <c r="AS46" s="488" t="s">
        <v>123</v>
      </c>
      <c r="AT46" s="488" t="s">
        <v>123</v>
      </c>
      <c r="AU46" s="489" t="s">
        <v>124</v>
      </c>
      <c r="AV46" s="489" t="s">
        <v>124</v>
      </c>
      <c r="AW46" s="220">
        <v>36</v>
      </c>
      <c r="AX46" s="86" t="s">
        <v>121</v>
      </c>
      <c r="AY46" s="87" t="s">
        <v>121</v>
      </c>
      <c r="AZ46" s="87" t="s">
        <v>121</v>
      </c>
      <c r="BA46" s="87" t="s">
        <v>121</v>
      </c>
      <c r="BB46" s="87" t="s">
        <v>121</v>
      </c>
      <c r="BC46" s="87" t="s">
        <v>121</v>
      </c>
      <c r="BD46" s="87" t="s">
        <v>121</v>
      </c>
      <c r="BE46" s="87" t="s">
        <v>121</v>
      </c>
      <c r="BF46" s="88" t="s">
        <v>121</v>
      </c>
      <c r="BG46" s="63">
        <f>SUM(AW46:BF46)</f>
        <v>36</v>
      </c>
    </row>
    <row r="47" spans="1:59" ht="1.5" customHeight="1" thickBot="1">
      <c r="A47" s="743"/>
      <c r="B47" s="43"/>
      <c r="C47" s="46"/>
      <c r="D47" s="528" t="s">
        <v>29</v>
      </c>
      <c r="E47" s="76"/>
      <c r="F47" s="77"/>
      <c r="G47" s="7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107"/>
      <c r="W47" s="187"/>
      <c r="X47" s="188"/>
      <c r="Y47" s="17"/>
      <c r="Z47" s="11"/>
      <c r="AA47" s="11"/>
      <c r="AB47" s="11"/>
      <c r="AC47" s="11"/>
      <c r="AD47" s="11"/>
      <c r="AE47" s="11"/>
      <c r="AF47" s="11"/>
      <c r="AG47" s="11"/>
      <c r="AH47" s="537"/>
      <c r="AI47" s="538"/>
      <c r="AJ47" s="535"/>
      <c r="AK47" s="536"/>
      <c r="AL47" s="486"/>
      <c r="AM47" s="487" t="s">
        <v>122</v>
      </c>
      <c r="AN47" s="487" t="s">
        <v>122</v>
      </c>
      <c r="AO47" s="487" t="s">
        <v>122</v>
      </c>
      <c r="AP47" s="487" t="s">
        <v>122</v>
      </c>
      <c r="AQ47" s="488" t="s">
        <v>123</v>
      </c>
      <c r="AR47" s="488" t="s">
        <v>123</v>
      </c>
      <c r="AS47" s="488" t="s">
        <v>123</v>
      </c>
      <c r="AT47" s="488" t="s">
        <v>123</v>
      </c>
      <c r="AU47" s="489" t="s">
        <v>124</v>
      </c>
      <c r="AV47" s="489" t="s">
        <v>124</v>
      </c>
      <c r="AW47" s="25">
        <v>36</v>
      </c>
      <c r="AX47" s="86" t="s">
        <v>121</v>
      </c>
      <c r="AY47" s="87" t="s">
        <v>121</v>
      </c>
      <c r="AZ47" s="87" t="s">
        <v>121</v>
      </c>
      <c r="BA47" s="87" t="s">
        <v>121</v>
      </c>
      <c r="BB47" s="87" t="s">
        <v>121</v>
      </c>
      <c r="BC47" s="87" t="s">
        <v>121</v>
      </c>
      <c r="BD47" s="87" t="s">
        <v>121</v>
      </c>
      <c r="BE47" s="87" t="s">
        <v>121</v>
      </c>
      <c r="BF47" s="88" t="s">
        <v>121</v>
      </c>
      <c r="BG47" s="62"/>
    </row>
    <row r="48" spans="1:59" ht="15.75" customHeight="1" thickBot="1">
      <c r="A48" s="743"/>
      <c r="B48" s="44" t="s">
        <v>44</v>
      </c>
      <c r="C48" s="48" t="s">
        <v>45</v>
      </c>
      <c r="D48" s="525" t="s">
        <v>28</v>
      </c>
      <c r="E48" s="86"/>
      <c r="F48" s="87"/>
      <c r="G48" s="88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212"/>
      <c r="W48" s="187"/>
      <c r="X48" s="188"/>
      <c r="Y48" s="86"/>
      <c r="Z48" s="209"/>
      <c r="AA48" s="209"/>
      <c r="AB48" s="209"/>
      <c r="AC48" s="209"/>
      <c r="AD48" s="209"/>
      <c r="AE48" s="209"/>
      <c r="AF48" s="209"/>
      <c r="AG48" s="209"/>
      <c r="AH48" s="539"/>
      <c r="AI48" s="538"/>
      <c r="AJ48" s="534">
        <v>18</v>
      </c>
      <c r="AK48" s="534">
        <v>18</v>
      </c>
      <c r="AL48" s="486"/>
      <c r="AM48" s="487" t="s">
        <v>122</v>
      </c>
      <c r="AN48" s="487" t="s">
        <v>122</v>
      </c>
      <c r="AO48" s="487" t="s">
        <v>122</v>
      </c>
      <c r="AP48" s="487" t="s">
        <v>122</v>
      </c>
      <c r="AQ48" s="488" t="s">
        <v>123</v>
      </c>
      <c r="AR48" s="488" t="s">
        <v>123</v>
      </c>
      <c r="AS48" s="488" t="s">
        <v>123</v>
      </c>
      <c r="AT48" s="488" t="s">
        <v>123</v>
      </c>
      <c r="AU48" s="489" t="s">
        <v>124</v>
      </c>
      <c r="AV48" s="489" t="s">
        <v>124</v>
      </c>
      <c r="AW48" s="220">
        <v>36</v>
      </c>
      <c r="AX48" s="86" t="s">
        <v>121</v>
      </c>
      <c r="AY48" s="87" t="s">
        <v>121</v>
      </c>
      <c r="AZ48" s="87" t="s">
        <v>121</v>
      </c>
      <c r="BA48" s="87" t="s">
        <v>121</v>
      </c>
      <c r="BB48" s="87" t="s">
        <v>121</v>
      </c>
      <c r="BC48" s="87" t="s">
        <v>121</v>
      </c>
      <c r="BD48" s="87" t="s">
        <v>121</v>
      </c>
      <c r="BE48" s="87" t="s">
        <v>121</v>
      </c>
      <c r="BF48" s="88" t="s">
        <v>121</v>
      </c>
      <c r="BG48" s="63">
        <f>SUM(AW48:BF48)</f>
        <v>36</v>
      </c>
    </row>
    <row r="49" spans="1:59" ht="15.75" customHeight="1" hidden="1" thickBot="1">
      <c r="A49" s="743"/>
      <c r="B49" s="49"/>
      <c r="C49" s="48"/>
      <c r="D49" s="491" t="s">
        <v>29</v>
      </c>
      <c r="E49" s="41"/>
      <c r="F49" s="2"/>
      <c r="G49" s="2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108"/>
      <c r="W49" s="182"/>
      <c r="X49" s="183"/>
      <c r="Y49" s="18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03"/>
      <c r="AP49" s="235"/>
      <c r="AQ49" s="235"/>
      <c r="AR49" s="235"/>
      <c r="AS49" s="228"/>
      <c r="AT49" s="228"/>
      <c r="AU49" s="228"/>
      <c r="AV49" s="105"/>
      <c r="AW49" s="26"/>
      <c r="AX49" s="89"/>
      <c r="AY49" s="90"/>
      <c r="AZ49" s="90"/>
      <c r="BA49" s="90"/>
      <c r="BB49" s="90"/>
      <c r="BC49" s="90"/>
      <c r="BD49" s="90"/>
      <c r="BE49" s="90"/>
      <c r="BF49" s="91"/>
      <c r="BG49" s="71"/>
    </row>
    <row r="50" spans="1:59" ht="15">
      <c r="A50" s="743"/>
      <c r="B50" s="695" t="s">
        <v>38</v>
      </c>
      <c r="C50" s="697" t="s">
        <v>39</v>
      </c>
      <c r="D50" s="492" t="s">
        <v>28</v>
      </c>
      <c r="E50" s="170">
        <f aca="true" t="shared" si="19" ref="E50:V51">E52+E54</f>
        <v>8</v>
      </c>
      <c r="F50" s="170">
        <f t="shared" si="19"/>
        <v>8</v>
      </c>
      <c r="G50" s="170">
        <f t="shared" si="19"/>
        <v>8</v>
      </c>
      <c r="H50" s="170">
        <f t="shared" si="19"/>
        <v>8</v>
      </c>
      <c r="I50" s="170">
        <f t="shared" si="19"/>
        <v>8</v>
      </c>
      <c r="J50" s="170">
        <f t="shared" si="19"/>
        <v>8</v>
      </c>
      <c r="K50" s="170">
        <f t="shared" si="19"/>
        <v>8</v>
      </c>
      <c r="L50" s="170">
        <f t="shared" si="19"/>
        <v>8</v>
      </c>
      <c r="M50" s="170">
        <f t="shared" si="19"/>
        <v>8</v>
      </c>
      <c r="N50" s="170">
        <f t="shared" si="19"/>
        <v>8</v>
      </c>
      <c r="O50" s="170">
        <f t="shared" si="19"/>
        <v>8</v>
      </c>
      <c r="P50" s="170">
        <f t="shared" si="19"/>
        <v>8</v>
      </c>
      <c r="Q50" s="170">
        <f t="shared" si="19"/>
        <v>8</v>
      </c>
      <c r="R50" s="170">
        <f t="shared" si="19"/>
        <v>8</v>
      </c>
      <c r="S50" s="170">
        <f t="shared" si="19"/>
        <v>8</v>
      </c>
      <c r="T50" s="170">
        <f t="shared" si="19"/>
        <v>0</v>
      </c>
      <c r="U50" s="170">
        <f t="shared" si="19"/>
        <v>0</v>
      </c>
      <c r="V50" s="170">
        <f t="shared" si="19"/>
        <v>120</v>
      </c>
      <c r="W50" s="177"/>
      <c r="X50" s="178"/>
      <c r="Y50" s="170">
        <f>Y57+Y58</f>
        <v>0</v>
      </c>
      <c r="Z50" s="170">
        <f aca="true" t="shared" si="20" ref="Z50:AL50">Z57+Z58</f>
        <v>0</v>
      </c>
      <c r="AA50" s="170">
        <f t="shared" si="20"/>
        <v>0</v>
      </c>
      <c r="AB50" s="170">
        <f t="shared" si="20"/>
        <v>0</v>
      </c>
      <c r="AC50" s="170">
        <f t="shared" si="20"/>
        <v>0</v>
      </c>
      <c r="AD50" s="170">
        <f t="shared" si="20"/>
        <v>0</v>
      </c>
      <c r="AE50" s="170">
        <f t="shared" si="20"/>
        <v>0</v>
      </c>
      <c r="AF50" s="170">
        <f t="shared" si="20"/>
        <v>0</v>
      </c>
      <c r="AG50" s="170">
        <f t="shared" si="20"/>
        <v>6</v>
      </c>
      <c r="AH50" s="170">
        <f t="shared" si="20"/>
        <v>6</v>
      </c>
      <c r="AI50" s="170">
        <f t="shared" si="20"/>
        <v>6</v>
      </c>
      <c r="AJ50" s="170">
        <f t="shared" si="20"/>
        <v>18</v>
      </c>
      <c r="AK50" s="170">
        <f t="shared" si="20"/>
        <v>18</v>
      </c>
      <c r="AL50" s="170">
        <f t="shared" si="20"/>
        <v>18</v>
      </c>
      <c r="AM50" s="170"/>
      <c r="AN50" s="170"/>
      <c r="AO50" s="170"/>
      <c r="AP50" s="170"/>
      <c r="AQ50" s="170"/>
      <c r="AR50" s="170"/>
      <c r="AS50" s="170"/>
      <c r="AT50" s="170"/>
      <c r="AU50" s="170"/>
      <c r="AV50" s="170"/>
      <c r="AW50" s="170">
        <f>SUM(Y50:AV50)</f>
        <v>72</v>
      </c>
      <c r="AX50" s="481" t="s">
        <v>121</v>
      </c>
      <c r="AY50" s="482" t="s">
        <v>121</v>
      </c>
      <c r="AZ50" s="482" t="s">
        <v>121</v>
      </c>
      <c r="BA50" s="482" t="s">
        <v>121</v>
      </c>
      <c r="BB50" s="482" t="s">
        <v>121</v>
      </c>
      <c r="BC50" s="482" t="s">
        <v>121</v>
      </c>
      <c r="BD50" s="482" t="s">
        <v>121</v>
      </c>
      <c r="BE50" s="482" t="s">
        <v>121</v>
      </c>
      <c r="BF50" s="483" t="s">
        <v>121</v>
      </c>
      <c r="BG50" s="68">
        <f>V50+AW50</f>
        <v>192</v>
      </c>
    </row>
    <row r="51" spans="1:59" ht="21" customHeight="1" thickBot="1">
      <c r="A51" s="743"/>
      <c r="B51" s="696"/>
      <c r="C51" s="698"/>
      <c r="D51" s="493" t="s">
        <v>29</v>
      </c>
      <c r="E51" s="173">
        <f t="shared" si="19"/>
        <v>4</v>
      </c>
      <c r="F51" s="106">
        <f t="shared" si="19"/>
        <v>4</v>
      </c>
      <c r="G51" s="106">
        <f t="shared" si="19"/>
        <v>4</v>
      </c>
      <c r="H51" s="106">
        <f t="shared" si="19"/>
        <v>4</v>
      </c>
      <c r="I51" s="106">
        <f t="shared" si="19"/>
        <v>4</v>
      </c>
      <c r="J51" s="106">
        <f t="shared" si="19"/>
        <v>4</v>
      </c>
      <c r="K51" s="106">
        <f t="shared" si="19"/>
        <v>4</v>
      </c>
      <c r="L51" s="106">
        <f t="shared" si="19"/>
        <v>3</v>
      </c>
      <c r="M51" s="106">
        <f t="shared" si="19"/>
        <v>4</v>
      </c>
      <c r="N51" s="106">
        <f t="shared" si="19"/>
        <v>3</v>
      </c>
      <c r="O51" s="106">
        <f t="shared" si="19"/>
        <v>4</v>
      </c>
      <c r="P51" s="106">
        <f t="shared" si="19"/>
        <v>4</v>
      </c>
      <c r="Q51" s="106">
        <f t="shared" si="19"/>
        <v>2</v>
      </c>
      <c r="R51" s="106">
        <f t="shared" si="19"/>
        <v>2</v>
      </c>
      <c r="S51" s="106">
        <f t="shared" si="19"/>
        <v>2</v>
      </c>
      <c r="T51" s="106">
        <f t="shared" si="19"/>
        <v>0</v>
      </c>
      <c r="U51" s="106">
        <f t="shared" si="19"/>
        <v>0</v>
      </c>
      <c r="V51" s="106">
        <f t="shared" si="19"/>
        <v>52</v>
      </c>
      <c r="W51" s="179"/>
      <c r="X51" s="180"/>
      <c r="Y51" s="106">
        <f aca="true" t="shared" si="21" ref="Y51:AW51">Y53+Y55</f>
        <v>0</v>
      </c>
      <c r="Z51" s="106">
        <f t="shared" si="21"/>
        <v>0</v>
      </c>
      <c r="AA51" s="106">
        <f t="shared" si="21"/>
        <v>0</v>
      </c>
      <c r="AB51" s="106">
        <f t="shared" si="21"/>
        <v>0</v>
      </c>
      <c r="AC51" s="106">
        <f t="shared" si="21"/>
        <v>0</v>
      </c>
      <c r="AD51" s="106">
        <f t="shared" si="21"/>
        <v>0</v>
      </c>
      <c r="AE51" s="106">
        <f t="shared" si="21"/>
        <v>0</v>
      </c>
      <c r="AF51" s="106">
        <f t="shared" si="21"/>
        <v>0</v>
      </c>
      <c r="AG51" s="106">
        <f t="shared" si="21"/>
        <v>0</v>
      </c>
      <c r="AH51" s="106">
        <f t="shared" si="21"/>
        <v>0</v>
      </c>
      <c r="AI51" s="106">
        <f t="shared" si="21"/>
        <v>0</v>
      </c>
      <c r="AJ51" s="106">
        <f t="shared" si="21"/>
        <v>0</v>
      </c>
      <c r="AK51" s="106">
        <f t="shared" si="21"/>
        <v>0</v>
      </c>
      <c r="AL51" s="106">
        <f t="shared" si="21"/>
        <v>0</v>
      </c>
      <c r="AM51" s="106">
        <v>0</v>
      </c>
      <c r="AN51" s="106">
        <v>0</v>
      </c>
      <c r="AO51" s="106">
        <v>0</v>
      </c>
      <c r="AP51" s="106">
        <v>0</v>
      </c>
      <c r="AQ51" s="106">
        <v>0</v>
      </c>
      <c r="AR51" s="106">
        <v>0</v>
      </c>
      <c r="AS51" s="106">
        <v>0</v>
      </c>
      <c r="AT51" s="106">
        <v>0</v>
      </c>
      <c r="AU51" s="106">
        <v>0</v>
      </c>
      <c r="AV51" s="106">
        <v>0</v>
      </c>
      <c r="AW51" s="106">
        <f t="shared" si="21"/>
        <v>0</v>
      </c>
      <c r="AX51" s="481" t="s">
        <v>121</v>
      </c>
      <c r="AY51" s="482" t="s">
        <v>121</v>
      </c>
      <c r="AZ51" s="482" t="s">
        <v>121</v>
      </c>
      <c r="BA51" s="482" t="s">
        <v>121</v>
      </c>
      <c r="BB51" s="482" t="s">
        <v>121</v>
      </c>
      <c r="BC51" s="482" t="s">
        <v>121</v>
      </c>
      <c r="BD51" s="482" t="s">
        <v>121</v>
      </c>
      <c r="BE51" s="482" t="s">
        <v>121</v>
      </c>
      <c r="BF51" s="483" t="s">
        <v>121</v>
      </c>
      <c r="BG51" s="115">
        <f>V51+AW51</f>
        <v>52</v>
      </c>
    </row>
    <row r="52" spans="1:59" ht="15" customHeight="1" thickBot="1">
      <c r="A52" s="10"/>
      <c r="B52" s="699" t="s">
        <v>46</v>
      </c>
      <c r="C52" s="769" t="s">
        <v>36</v>
      </c>
      <c r="D52" s="522" t="s">
        <v>28</v>
      </c>
      <c r="E52" s="83"/>
      <c r="F52" s="84"/>
      <c r="G52" s="85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5"/>
      <c r="V52" s="189"/>
      <c r="W52" s="177"/>
      <c r="X52" s="178"/>
      <c r="Y52" s="214"/>
      <c r="Z52" s="215"/>
      <c r="AA52" s="215"/>
      <c r="AB52" s="215"/>
      <c r="AC52" s="215"/>
      <c r="AD52" s="215"/>
      <c r="AE52" s="215"/>
      <c r="AF52" s="215"/>
      <c r="AG52" s="215"/>
      <c r="AH52" s="215"/>
      <c r="AI52" s="104"/>
      <c r="AJ52" s="540"/>
      <c r="AK52" s="541"/>
      <c r="AL52" s="541"/>
      <c r="AM52" s="487" t="s">
        <v>122</v>
      </c>
      <c r="AN52" s="487" t="s">
        <v>122</v>
      </c>
      <c r="AO52" s="487" t="s">
        <v>122</v>
      </c>
      <c r="AP52" s="487" t="s">
        <v>122</v>
      </c>
      <c r="AQ52" s="488" t="s">
        <v>123</v>
      </c>
      <c r="AR52" s="488" t="s">
        <v>123</v>
      </c>
      <c r="AS52" s="488" t="s">
        <v>123</v>
      </c>
      <c r="AT52" s="488" t="s">
        <v>123</v>
      </c>
      <c r="AU52" s="489" t="s">
        <v>124</v>
      </c>
      <c r="AV52" s="542" t="s">
        <v>124</v>
      </c>
      <c r="AW52" s="226"/>
      <c r="AX52" s="86" t="s">
        <v>121</v>
      </c>
      <c r="AY52" s="87" t="s">
        <v>121</v>
      </c>
      <c r="AZ52" s="87" t="s">
        <v>121</v>
      </c>
      <c r="BA52" s="87" t="s">
        <v>121</v>
      </c>
      <c r="BB52" s="87" t="s">
        <v>121</v>
      </c>
      <c r="BC52" s="87" t="s">
        <v>121</v>
      </c>
      <c r="BD52" s="87" t="s">
        <v>121</v>
      </c>
      <c r="BE52" s="87" t="s">
        <v>121</v>
      </c>
      <c r="BF52" s="88" t="s">
        <v>121</v>
      </c>
      <c r="BG52" s="269">
        <f>V52</f>
        <v>0</v>
      </c>
    </row>
    <row r="53" spans="1:59" ht="12" customHeight="1" thickBot="1">
      <c r="A53" s="10"/>
      <c r="B53" s="713"/>
      <c r="C53" s="762"/>
      <c r="D53" s="528" t="s">
        <v>29</v>
      </c>
      <c r="E53" s="29"/>
      <c r="F53" s="1"/>
      <c r="G53" s="2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21"/>
      <c r="V53" s="543"/>
      <c r="W53" s="192"/>
      <c r="X53" s="193"/>
      <c r="Y53" s="33"/>
      <c r="Z53" s="27"/>
      <c r="AA53" s="27"/>
      <c r="AB53" s="27"/>
      <c r="AC53" s="27"/>
      <c r="AD53" s="27"/>
      <c r="AE53" s="27"/>
      <c r="AF53" s="27"/>
      <c r="AG53" s="27"/>
      <c r="AH53" s="27"/>
      <c r="AI53" s="102"/>
      <c r="AJ53" s="544"/>
      <c r="AK53" s="545"/>
      <c r="AL53" s="545"/>
      <c r="AM53" s="487" t="s">
        <v>122</v>
      </c>
      <c r="AN53" s="487" t="s">
        <v>122</v>
      </c>
      <c r="AO53" s="487" t="s">
        <v>122</v>
      </c>
      <c r="AP53" s="487" t="s">
        <v>122</v>
      </c>
      <c r="AQ53" s="488" t="s">
        <v>123</v>
      </c>
      <c r="AR53" s="488" t="s">
        <v>123</v>
      </c>
      <c r="AS53" s="488" t="s">
        <v>123</v>
      </c>
      <c r="AT53" s="488" t="s">
        <v>123</v>
      </c>
      <c r="AU53" s="489" t="s">
        <v>124</v>
      </c>
      <c r="AV53" s="542" t="s">
        <v>124</v>
      </c>
      <c r="AW53" s="61"/>
      <c r="AX53" s="86" t="s">
        <v>121</v>
      </c>
      <c r="AY53" s="87" t="s">
        <v>121</v>
      </c>
      <c r="AZ53" s="87" t="s">
        <v>121</v>
      </c>
      <c r="BA53" s="87" t="s">
        <v>121</v>
      </c>
      <c r="BB53" s="87" t="s">
        <v>121</v>
      </c>
      <c r="BC53" s="87" t="s">
        <v>121</v>
      </c>
      <c r="BD53" s="87" t="s">
        <v>121</v>
      </c>
      <c r="BE53" s="87" t="s">
        <v>121</v>
      </c>
      <c r="BF53" s="88" t="s">
        <v>121</v>
      </c>
      <c r="BG53" s="268">
        <f>V53</f>
        <v>0</v>
      </c>
    </row>
    <row r="54" spans="1:59" ht="15" customHeight="1" thickBot="1">
      <c r="A54" s="10"/>
      <c r="B54" s="34" t="s">
        <v>47</v>
      </c>
      <c r="C54" s="770" t="s">
        <v>48</v>
      </c>
      <c r="D54" s="522" t="s">
        <v>28</v>
      </c>
      <c r="E54" s="99">
        <v>8</v>
      </c>
      <c r="F54" s="100">
        <v>8</v>
      </c>
      <c r="G54" s="101">
        <v>8</v>
      </c>
      <c r="H54" s="100">
        <v>8</v>
      </c>
      <c r="I54" s="100">
        <v>8</v>
      </c>
      <c r="J54" s="100">
        <v>8</v>
      </c>
      <c r="K54" s="100">
        <v>8</v>
      </c>
      <c r="L54" s="100">
        <v>8</v>
      </c>
      <c r="M54" s="100">
        <v>8</v>
      </c>
      <c r="N54" s="100">
        <v>8</v>
      </c>
      <c r="O54" s="100">
        <v>8</v>
      </c>
      <c r="P54" s="100">
        <v>8</v>
      </c>
      <c r="Q54" s="100">
        <v>8</v>
      </c>
      <c r="R54" s="100">
        <v>8</v>
      </c>
      <c r="S54" s="100">
        <v>8</v>
      </c>
      <c r="T54" s="546"/>
      <c r="U54" s="141"/>
      <c r="V54" s="547">
        <f>SUM(E54:U54)</f>
        <v>120</v>
      </c>
      <c r="W54" s="192"/>
      <c r="X54" s="193"/>
      <c r="Y54" s="221"/>
      <c r="Z54" s="218"/>
      <c r="AA54" s="218"/>
      <c r="AB54" s="218"/>
      <c r="AC54" s="218"/>
      <c r="AD54" s="218"/>
      <c r="AE54" s="218"/>
      <c r="AF54" s="218"/>
      <c r="AG54" s="218"/>
      <c r="AH54" s="218"/>
      <c r="AI54" s="548"/>
      <c r="AJ54" s="549"/>
      <c r="AK54" s="550"/>
      <c r="AL54" s="550"/>
      <c r="AM54" s="487" t="s">
        <v>122</v>
      </c>
      <c r="AN54" s="487" t="s">
        <v>122</v>
      </c>
      <c r="AO54" s="487" t="s">
        <v>122</v>
      </c>
      <c r="AP54" s="487" t="s">
        <v>122</v>
      </c>
      <c r="AQ54" s="488" t="s">
        <v>123</v>
      </c>
      <c r="AR54" s="488" t="s">
        <v>123</v>
      </c>
      <c r="AS54" s="488" t="s">
        <v>123</v>
      </c>
      <c r="AT54" s="488" t="s">
        <v>123</v>
      </c>
      <c r="AU54" s="489" t="s">
        <v>124</v>
      </c>
      <c r="AV54" s="542" t="s">
        <v>124</v>
      </c>
      <c r="AW54" s="220">
        <f>SUM(Y54:AV54)</f>
        <v>0</v>
      </c>
      <c r="AX54" s="86" t="s">
        <v>121</v>
      </c>
      <c r="AY54" s="87" t="s">
        <v>121</v>
      </c>
      <c r="AZ54" s="87" t="s">
        <v>121</v>
      </c>
      <c r="BA54" s="87" t="s">
        <v>121</v>
      </c>
      <c r="BB54" s="87" t="s">
        <v>121</v>
      </c>
      <c r="BC54" s="87" t="s">
        <v>121</v>
      </c>
      <c r="BD54" s="87" t="s">
        <v>121</v>
      </c>
      <c r="BE54" s="87" t="s">
        <v>121</v>
      </c>
      <c r="BF54" s="88" t="s">
        <v>121</v>
      </c>
      <c r="BG54" s="282">
        <f>AW54</f>
        <v>0</v>
      </c>
    </row>
    <row r="55" spans="1:59" ht="12.75" customHeight="1" thickBot="1">
      <c r="A55" s="10"/>
      <c r="B55" s="551"/>
      <c r="C55" s="770"/>
      <c r="D55" s="491" t="s">
        <v>29</v>
      </c>
      <c r="E55" s="51">
        <v>4</v>
      </c>
      <c r="F55" s="50">
        <v>4</v>
      </c>
      <c r="G55" s="53">
        <v>4</v>
      </c>
      <c r="H55" s="50">
        <v>4</v>
      </c>
      <c r="I55" s="50">
        <v>4</v>
      </c>
      <c r="J55" s="50">
        <v>4</v>
      </c>
      <c r="K55" s="50">
        <v>4</v>
      </c>
      <c r="L55" s="50">
        <v>3</v>
      </c>
      <c r="M55" s="50">
        <v>4</v>
      </c>
      <c r="N55" s="50">
        <v>3</v>
      </c>
      <c r="O55" s="50">
        <v>4</v>
      </c>
      <c r="P55" s="50">
        <v>4</v>
      </c>
      <c r="Q55" s="50">
        <v>2</v>
      </c>
      <c r="R55" s="50">
        <v>2</v>
      </c>
      <c r="S55" s="50">
        <v>2</v>
      </c>
      <c r="T55" s="50"/>
      <c r="U55" s="53"/>
      <c r="V55" s="547">
        <f>SUM(E55:U55)</f>
        <v>52</v>
      </c>
      <c r="W55" s="194"/>
      <c r="X55" s="195"/>
      <c r="Y55" s="245"/>
      <c r="Z55" s="246"/>
      <c r="AA55" s="246"/>
      <c r="AB55" s="246"/>
      <c r="AC55" s="246"/>
      <c r="AD55" s="246"/>
      <c r="AE55" s="246"/>
      <c r="AF55" s="246"/>
      <c r="AG55" s="246"/>
      <c r="AH55" s="246"/>
      <c r="AI55" s="247"/>
      <c r="AJ55" s="552"/>
      <c r="AK55" s="553"/>
      <c r="AL55" s="553"/>
      <c r="AM55" s="487" t="s">
        <v>122</v>
      </c>
      <c r="AN55" s="487" t="s">
        <v>122</v>
      </c>
      <c r="AO55" s="487" t="s">
        <v>122</v>
      </c>
      <c r="AP55" s="487" t="s">
        <v>122</v>
      </c>
      <c r="AQ55" s="488" t="s">
        <v>123</v>
      </c>
      <c r="AR55" s="488" t="s">
        <v>123</v>
      </c>
      <c r="AS55" s="488" t="s">
        <v>123</v>
      </c>
      <c r="AT55" s="488" t="s">
        <v>123</v>
      </c>
      <c r="AU55" s="489" t="s">
        <v>124</v>
      </c>
      <c r="AV55" s="542" t="s">
        <v>124</v>
      </c>
      <c r="AW55" s="554"/>
      <c r="AX55" s="86" t="s">
        <v>121</v>
      </c>
      <c r="AY55" s="87" t="s">
        <v>121</v>
      </c>
      <c r="AZ55" s="87" t="s">
        <v>121</v>
      </c>
      <c r="BA55" s="87" t="s">
        <v>121</v>
      </c>
      <c r="BB55" s="87" t="s">
        <v>121</v>
      </c>
      <c r="BC55" s="87" t="s">
        <v>121</v>
      </c>
      <c r="BD55" s="87" t="s">
        <v>121</v>
      </c>
      <c r="BE55" s="87" t="s">
        <v>121</v>
      </c>
      <c r="BF55" s="88" t="s">
        <v>121</v>
      </c>
      <c r="BG55" s="270">
        <f>AW55</f>
        <v>0</v>
      </c>
    </row>
    <row r="56" spans="1:59" ht="15" customHeight="1" hidden="1" thickBot="1">
      <c r="A56" s="10"/>
      <c r="B56" s="405"/>
      <c r="C56" s="555"/>
      <c r="D56" s="528" t="s">
        <v>29</v>
      </c>
      <c r="E56" s="41"/>
      <c r="F56" s="2"/>
      <c r="G56" s="2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2"/>
      <c r="V56" s="556"/>
      <c r="W56" s="182"/>
      <c r="X56" s="183"/>
      <c r="Y56" s="18"/>
      <c r="Z56" s="12"/>
      <c r="AA56" s="12"/>
      <c r="AB56" s="12"/>
      <c r="AC56" s="12"/>
      <c r="AD56" s="12"/>
      <c r="AE56" s="12"/>
      <c r="AF56" s="12"/>
      <c r="AG56" s="12"/>
      <c r="AH56" s="12"/>
      <c r="AI56" s="103"/>
      <c r="AJ56" s="12"/>
      <c r="AK56" s="12"/>
      <c r="AL56" s="557"/>
      <c r="AM56" s="12"/>
      <c r="AN56" s="12"/>
      <c r="AO56" s="103"/>
      <c r="AP56" s="235"/>
      <c r="AQ56" s="235"/>
      <c r="AR56" s="235"/>
      <c r="AS56" s="228"/>
      <c r="AT56" s="228"/>
      <c r="AU56" s="228"/>
      <c r="AV56" s="105"/>
      <c r="AW56" s="26"/>
      <c r="AX56" s="89"/>
      <c r="AY56" s="90"/>
      <c r="AZ56" s="90"/>
      <c r="BA56" s="90"/>
      <c r="BB56" s="90"/>
      <c r="BC56" s="90"/>
      <c r="BD56" s="90"/>
      <c r="BE56" s="90"/>
      <c r="BF56" s="91"/>
      <c r="BG56" s="71">
        <f>V56+AW56</f>
        <v>0</v>
      </c>
    </row>
    <row r="57" spans="1:59" ht="15" customHeight="1" thickBot="1">
      <c r="A57" s="10"/>
      <c r="B57" s="558" t="s">
        <v>150</v>
      </c>
      <c r="C57" s="559" t="s">
        <v>43</v>
      </c>
      <c r="D57" s="514" t="s">
        <v>28</v>
      </c>
      <c r="E57" s="560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2"/>
      <c r="V57" s="561"/>
      <c r="W57" s="113"/>
      <c r="X57" s="562"/>
      <c r="Y57" s="560"/>
      <c r="Z57" s="563"/>
      <c r="AA57" s="563"/>
      <c r="AB57" s="563"/>
      <c r="AC57" s="563"/>
      <c r="AD57" s="563"/>
      <c r="AE57" s="563"/>
      <c r="AF57" s="563"/>
      <c r="AG57" s="564">
        <v>6</v>
      </c>
      <c r="AH57" s="564">
        <v>6</v>
      </c>
      <c r="AI57" s="565">
        <v>6</v>
      </c>
      <c r="AJ57" s="565">
        <v>18</v>
      </c>
      <c r="AK57" s="566"/>
      <c r="AL57" s="566"/>
      <c r="AM57" s="567" t="s">
        <v>122</v>
      </c>
      <c r="AN57" s="567" t="s">
        <v>122</v>
      </c>
      <c r="AO57" s="567" t="s">
        <v>122</v>
      </c>
      <c r="AP57" s="567" t="s">
        <v>122</v>
      </c>
      <c r="AQ57" s="488" t="s">
        <v>123</v>
      </c>
      <c r="AR57" s="488" t="s">
        <v>123</v>
      </c>
      <c r="AS57" s="488" t="s">
        <v>123</v>
      </c>
      <c r="AT57" s="488" t="s">
        <v>123</v>
      </c>
      <c r="AU57" s="568" t="s">
        <v>124</v>
      </c>
      <c r="AV57" s="569" t="s">
        <v>124</v>
      </c>
      <c r="AW57" s="570">
        <v>36</v>
      </c>
      <c r="AX57" s="560"/>
      <c r="AY57" s="81"/>
      <c r="AZ57" s="81"/>
      <c r="BA57" s="81"/>
      <c r="BB57" s="81"/>
      <c r="BC57" s="81"/>
      <c r="BD57" s="81"/>
      <c r="BE57" s="81"/>
      <c r="BF57" s="82"/>
      <c r="BG57" s="110">
        <f>SUM(AW57:BF57)</f>
        <v>36</v>
      </c>
    </row>
    <row r="58" spans="1:59" ht="15" customHeight="1" thickBot="1">
      <c r="A58" s="10"/>
      <c r="B58" s="571" t="s">
        <v>151</v>
      </c>
      <c r="C58" s="572" t="s">
        <v>45</v>
      </c>
      <c r="D58" s="573" t="s">
        <v>28</v>
      </c>
      <c r="E58" s="574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8"/>
      <c r="V58" s="575"/>
      <c r="W58" s="114"/>
      <c r="X58" s="576"/>
      <c r="Y58" s="574"/>
      <c r="Z58" s="577"/>
      <c r="AA58" s="577"/>
      <c r="AB58" s="577"/>
      <c r="AC58" s="577"/>
      <c r="AD58" s="577"/>
      <c r="AE58" s="577"/>
      <c r="AF58" s="577"/>
      <c r="AG58" s="577"/>
      <c r="AH58" s="577"/>
      <c r="AI58" s="578"/>
      <c r="AJ58" s="579"/>
      <c r="AK58" s="580">
        <v>18</v>
      </c>
      <c r="AL58" s="580">
        <v>18</v>
      </c>
      <c r="AM58" s="581" t="s">
        <v>122</v>
      </c>
      <c r="AN58" s="581" t="s">
        <v>122</v>
      </c>
      <c r="AO58" s="581" t="s">
        <v>122</v>
      </c>
      <c r="AP58" s="581" t="s">
        <v>122</v>
      </c>
      <c r="AQ58" s="582" t="s">
        <v>123</v>
      </c>
      <c r="AR58" s="582" t="s">
        <v>123</v>
      </c>
      <c r="AS58" s="582" t="s">
        <v>123</v>
      </c>
      <c r="AT58" s="582" t="s">
        <v>123</v>
      </c>
      <c r="AU58" s="583" t="s">
        <v>124</v>
      </c>
      <c r="AV58" s="584" t="s">
        <v>124</v>
      </c>
      <c r="AW58" s="585">
        <v>36</v>
      </c>
      <c r="AX58" s="574"/>
      <c r="AY58" s="97"/>
      <c r="AZ58" s="97"/>
      <c r="BA58" s="97"/>
      <c r="BB58" s="97"/>
      <c r="BC58" s="97"/>
      <c r="BD58" s="97"/>
      <c r="BE58" s="97"/>
      <c r="BF58" s="98"/>
      <c r="BG58" s="64">
        <f>SUM(AW58:BF58)</f>
        <v>36</v>
      </c>
    </row>
    <row r="59" spans="1:59" ht="15.75" thickBot="1">
      <c r="A59" s="721"/>
      <c r="B59" s="729" t="s">
        <v>23</v>
      </c>
      <c r="C59" s="724"/>
      <c r="D59" s="724"/>
      <c r="E59" s="586">
        <f aca="true" t="shared" si="22" ref="E59:U59">E8+E18+E22</f>
        <v>36</v>
      </c>
      <c r="F59" s="586">
        <f t="shared" si="22"/>
        <v>36</v>
      </c>
      <c r="G59" s="586">
        <f t="shared" si="22"/>
        <v>36</v>
      </c>
      <c r="H59" s="586">
        <f t="shared" si="22"/>
        <v>36</v>
      </c>
      <c r="I59" s="586">
        <f t="shared" si="22"/>
        <v>36</v>
      </c>
      <c r="J59" s="586">
        <f t="shared" si="22"/>
        <v>36</v>
      </c>
      <c r="K59" s="586">
        <f t="shared" si="22"/>
        <v>36</v>
      </c>
      <c r="L59" s="586">
        <f t="shared" si="22"/>
        <v>36</v>
      </c>
      <c r="M59" s="586">
        <f t="shared" si="22"/>
        <v>36</v>
      </c>
      <c r="N59" s="586">
        <f t="shared" si="22"/>
        <v>36</v>
      </c>
      <c r="O59" s="586">
        <f t="shared" si="22"/>
        <v>36</v>
      </c>
      <c r="P59" s="586">
        <f t="shared" si="22"/>
        <v>36</v>
      </c>
      <c r="Q59" s="586">
        <f t="shared" si="22"/>
        <v>36</v>
      </c>
      <c r="R59" s="586">
        <f t="shared" si="22"/>
        <v>36</v>
      </c>
      <c r="S59" s="586">
        <f t="shared" si="22"/>
        <v>36</v>
      </c>
      <c r="T59" s="586">
        <f t="shared" si="22"/>
        <v>30</v>
      </c>
      <c r="U59" s="586">
        <f t="shared" si="22"/>
        <v>18</v>
      </c>
      <c r="V59" s="586">
        <f>V8+V18+V22</f>
        <v>588</v>
      </c>
      <c r="W59" s="587"/>
      <c r="X59" s="588"/>
      <c r="Y59" s="589">
        <f aca="true" t="shared" si="23" ref="Y59:AW59">Y8+Y18+Y22</f>
        <v>36</v>
      </c>
      <c r="Z59" s="589">
        <f t="shared" si="23"/>
        <v>36</v>
      </c>
      <c r="AA59" s="589">
        <f t="shared" si="23"/>
        <v>36</v>
      </c>
      <c r="AB59" s="589">
        <f t="shared" si="23"/>
        <v>36</v>
      </c>
      <c r="AC59" s="589">
        <f t="shared" si="23"/>
        <v>36</v>
      </c>
      <c r="AD59" s="589">
        <f t="shared" si="23"/>
        <v>36</v>
      </c>
      <c r="AE59" s="589">
        <f t="shared" si="23"/>
        <v>36</v>
      </c>
      <c r="AF59" s="589">
        <f t="shared" si="23"/>
        <v>30</v>
      </c>
      <c r="AG59" s="589">
        <f t="shared" si="23"/>
        <v>30</v>
      </c>
      <c r="AH59" s="589">
        <f t="shared" si="23"/>
        <v>36</v>
      </c>
      <c r="AI59" s="589">
        <f t="shared" si="23"/>
        <v>36</v>
      </c>
      <c r="AJ59" s="589">
        <f t="shared" si="23"/>
        <v>36</v>
      </c>
      <c r="AK59" s="589">
        <f t="shared" si="23"/>
        <v>36</v>
      </c>
      <c r="AL59" s="589">
        <f t="shared" si="23"/>
        <v>18</v>
      </c>
      <c r="AM59" s="589">
        <f t="shared" si="23"/>
        <v>0</v>
      </c>
      <c r="AN59" s="589">
        <f t="shared" si="23"/>
        <v>0</v>
      </c>
      <c r="AO59" s="589">
        <f t="shared" si="23"/>
        <v>0</v>
      </c>
      <c r="AP59" s="589">
        <f t="shared" si="23"/>
        <v>0</v>
      </c>
      <c r="AQ59" s="589">
        <f t="shared" si="23"/>
        <v>0</v>
      </c>
      <c r="AR59" s="589">
        <f t="shared" si="23"/>
        <v>0</v>
      </c>
      <c r="AS59" s="589">
        <f t="shared" si="23"/>
        <v>0</v>
      </c>
      <c r="AT59" s="589">
        <f t="shared" si="23"/>
        <v>0</v>
      </c>
      <c r="AU59" s="589">
        <f t="shared" si="23"/>
        <v>0</v>
      </c>
      <c r="AV59" s="589">
        <f t="shared" si="23"/>
        <v>0</v>
      </c>
      <c r="AW59" s="589">
        <f t="shared" si="23"/>
        <v>474</v>
      </c>
      <c r="AX59" s="590">
        <v>0</v>
      </c>
      <c r="AY59" s="591">
        <v>0</v>
      </c>
      <c r="AZ59" s="591">
        <v>0</v>
      </c>
      <c r="BA59" s="591">
        <v>0</v>
      </c>
      <c r="BB59" s="591">
        <v>0</v>
      </c>
      <c r="BC59" s="591">
        <v>0</v>
      </c>
      <c r="BD59" s="591">
        <v>0</v>
      </c>
      <c r="BE59" s="591">
        <v>0</v>
      </c>
      <c r="BF59" s="592">
        <v>0</v>
      </c>
      <c r="BG59" s="593">
        <f>V59+AW59</f>
        <v>1062</v>
      </c>
    </row>
    <row r="60" spans="1:59" ht="15.75" thickBot="1">
      <c r="A60" s="743"/>
      <c r="B60" s="305"/>
      <c r="C60" s="305" t="s">
        <v>80</v>
      </c>
      <c r="D60" s="305"/>
      <c r="E60" s="594"/>
      <c r="F60" s="594"/>
      <c r="G60" s="594"/>
      <c r="H60" s="594"/>
      <c r="I60" s="594"/>
      <c r="J60" s="594"/>
      <c r="K60" s="594"/>
      <c r="L60" s="594"/>
      <c r="M60" s="594"/>
      <c r="N60" s="594"/>
      <c r="O60" s="594"/>
      <c r="P60" s="594"/>
      <c r="Q60" s="594"/>
      <c r="R60" s="594"/>
      <c r="S60" s="594"/>
      <c r="T60" s="594">
        <v>6</v>
      </c>
      <c r="U60" s="594">
        <v>18</v>
      </c>
      <c r="V60" s="594">
        <f>SUM(E60:U60)</f>
        <v>24</v>
      </c>
      <c r="W60" s="100"/>
      <c r="X60" s="100"/>
      <c r="Y60" s="595"/>
      <c r="Z60" s="594"/>
      <c r="AA60" s="594"/>
      <c r="AB60" s="594"/>
      <c r="AC60" s="594"/>
      <c r="AD60" s="594"/>
      <c r="AE60" s="594"/>
      <c r="AF60" s="594">
        <v>6</v>
      </c>
      <c r="AG60" s="594">
        <v>6</v>
      </c>
      <c r="AH60" s="594">
        <v>6</v>
      </c>
      <c r="AI60" s="596"/>
      <c r="AJ60" s="594"/>
      <c r="AK60" s="594"/>
      <c r="AL60" s="594">
        <v>18</v>
      </c>
      <c r="AM60" s="594"/>
      <c r="AN60" s="594"/>
      <c r="AO60" s="594"/>
      <c r="AP60" s="594"/>
      <c r="AQ60" s="594"/>
      <c r="AR60" s="594"/>
      <c r="AS60" s="594"/>
      <c r="AT60" s="594"/>
      <c r="AU60" s="594"/>
      <c r="AV60" s="594"/>
      <c r="AW60" s="594"/>
      <c r="AX60" s="100"/>
      <c r="AY60" s="100"/>
      <c r="AZ60" s="100"/>
      <c r="BA60" s="100"/>
      <c r="BB60" s="100"/>
      <c r="BC60" s="100"/>
      <c r="BD60" s="100"/>
      <c r="BE60" s="100"/>
      <c r="BF60" s="100"/>
      <c r="BG60" s="597"/>
    </row>
    <row r="61" spans="1:59" ht="15.75" thickBot="1">
      <c r="A61" s="743"/>
      <c r="B61" s="305"/>
      <c r="C61" s="305" t="s">
        <v>152</v>
      </c>
      <c r="D61" s="305"/>
      <c r="E61" s="305">
        <f>E59+E60</f>
        <v>36</v>
      </c>
      <c r="F61" s="305">
        <f aca="true" t="shared" si="24" ref="F61:V61">F59+F60</f>
        <v>36</v>
      </c>
      <c r="G61" s="305">
        <f t="shared" si="24"/>
        <v>36</v>
      </c>
      <c r="H61" s="305">
        <f t="shared" si="24"/>
        <v>36</v>
      </c>
      <c r="I61" s="305">
        <f t="shared" si="24"/>
        <v>36</v>
      </c>
      <c r="J61" s="305">
        <f t="shared" si="24"/>
        <v>36</v>
      </c>
      <c r="K61" s="305">
        <f t="shared" si="24"/>
        <v>36</v>
      </c>
      <c r="L61" s="305">
        <f t="shared" si="24"/>
        <v>36</v>
      </c>
      <c r="M61" s="305">
        <f t="shared" si="24"/>
        <v>36</v>
      </c>
      <c r="N61" s="305">
        <f t="shared" si="24"/>
        <v>36</v>
      </c>
      <c r="O61" s="305">
        <f t="shared" si="24"/>
        <v>36</v>
      </c>
      <c r="P61" s="305">
        <f t="shared" si="24"/>
        <v>36</v>
      </c>
      <c r="Q61" s="305">
        <f t="shared" si="24"/>
        <v>36</v>
      </c>
      <c r="R61" s="305">
        <f t="shared" si="24"/>
        <v>36</v>
      </c>
      <c r="S61" s="305">
        <f t="shared" si="24"/>
        <v>36</v>
      </c>
      <c r="T61" s="305">
        <f t="shared" si="24"/>
        <v>36</v>
      </c>
      <c r="U61" s="305">
        <f t="shared" si="24"/>
        <v>36</v>
      </c>
      <c r="V61" s="305">
        <f t="shared" si="24"/>
        <v>612</v>
      </c>
      <c r="W61" s="100"/>
      <c r="X61" s="100"/>
      <c r="Y61" s="594"/>
      <c r="Z61" s="594"/>
      <c r="AA61" s="594"/>
      <c r="AB61" s="594"/>
      <c r="AC61" s="594"/>
      <c r="AD61" s="594"/>
      <c r="AE61" s="594"/>
      <c r="AF61" s="594"/>
      <c r="AG61" s="594"/>
      <c r="AH61" s="594"/>
      <c r="AI61" s="594"/>
      <c r="AJ61" s="594"/>
      <c r="AK61" s="594"/>
      <c r="AL61" s="594"/>
      <c r="AM61" s="594"/>
      <c r="AN61" s="594"/>
      <c r="AO61" s="594"/>
      <c r="AP61" s="594"/>
      <c r="AQ61" s="594"/>
      <c r="AR61" s="594"/>
      <c r="AS61" s="594"/>
      <c r="AT61" s="594"/>
      <c r="AU61" s="594"/>
      <c r="AV61" s="594"/>
      <c r="AW61" s="594"/>
      <c r="AX61" s="100"/>
      <c r="AY61" s="100"/>
      <c r="AZ61" s="100"/>
      <c r="BA61" s="100"/>
      <c r="BB61" s="100"/>
      <c r="BC61" s="100"/>
      <c r="BD61" s="100"/>
      <c r="BE61" s="100"/>
      <c r="BF61" s="100"/>
      <c r="BG61" s="597"/>
    </row>
    <row r="62" spans="1:59" ht="15.75" thickBot="1">
      <c r="A62" s="721"/>
      <c r="B62" s="771" t="s">
        <v>24</v>
      </c>
      <c r="C62" s="730"/>
      <c r="D62" s="730"/>
      <c r="E62" s="304">
        <f aca="true" t="shared" si="25" ref="E62:V62">E9+E19+E23</f>
        <v>18</v>
      </c>
      <c r="F62" s="304">
        <f t="shared" si="25"/>
        <v>18</v>
      </c>
      <c r="G62" s="304">
        <f t="shared" si="25"/>
        <v>18</v>
      </c>
      <c r="H62" s="304">
        <f t="shared" si="25"/>
        <v>18</v>
      </c>
      <c r="I62" s="304">
        <f t="shared" si="25"/>
        <v>18</v>
      </c>
      <c r="J62" s="304">
        <f t="shared" si="25"/>
        <v>18</v>
      </c>
      <c r="K62" s="304">
        <f t="shared" si="25"/>
        <v>18</v>
      </c>
      <c r="L62" s="304">
        <f t="shared" si="25"/>
        <v>18</v>
      </c>
      <c r="M62" s="304">
        <f t="shared" si="25"/>
        <v>18</v>
      </c>
      <c r="N62" s="304">
        <f t="shared" si="25"/>
        <v>18</v>
      </c>
      <c r="O62" s="304">
        <f t="shared" si="25"/>
        <v>18</v>
      </c>
      <c r="P62" s="304">
        <f t="shared" si="25"/>
        <v>18</v>
      </c>
      <c r="Q62" s="304">
        <f t="shared" si="25"/>
        <v>18</v>
      </c>
      <c r="R62" s="304">
        <f t="shared" si="25"/>
        <v>18</v>
      </c>
      <c r="S62" s="304">
        <f t="shared" si="25"/>
        <v>18</v>
      </c>
      <c r="T62" s="304">
        <f t="shared" si="25"/>
        <v>16</v>
      </c>
      <c r="U62" s="304">
        <f t="shared" si="25"/>
        <v>8</v>
      </c>
      <c r="V62" s="304">
        <f t="shared" si="25"/>
        <v>294</v>
      </c>
      <c r="W62" s="190"/>
      <c r="X62" s="191"/>
      <c r="Y62" s="20">
        <f aca="true" t="shared" si="26" ref="Y62:AV62">Y9+Y19+Y23</f>
        <v>18</v>
      </c>
      <c r="Z62" s="20">
        <f t="shared" si="26"/>
        <v>18</v>
      </c>
      <c r="AA62" s="20">
        <f t="shared" si="26"/>
        <v>18</v>
      </c>
      <c r="AB62" s="20">
        <f t="shared" si="26"/>
        <v>18</v>
      </c>
      <c r="AC62" s="20">
        <v>18</v>
      </c>
      <c r="AD62" s="20">
        <f t="shared" si="26"/>
        <v>18</v>
      </c>
      <c r="AE62" s="20">
        <f t="shared" si="26"/>
        <v>18</v>
      </c>
      <c r="AF62" s="20">
        <f t="shared" si="26"/>
        <v>15</v>
      </c>
      <c r="AG62" s="20">
        <v>12</v>
      </c>
      <c r="AH62" s="20">
        <v>10</v>
      </c>
      <c r="AI62" s="20">
        <f t="shared" si="26"/>
        <v>2</v>
      </c>
      <c r="AJ62" s="20">
        <v>0</v>
      </c>
      <c r="AK62" s="20">
        <f t="shared" si="26"/>
        <v>0</v>
      </c>
      <c r="AL62" s="20">
        <v>0</v>
      </c>
      <c r="AM62" s="20">
        <f t="shared" si="26"/>
        <v>0</v>
      </c>
      <c r="AN62" s="20">
        <f t="shared" si="26"/>
        <v>0</v>
      </c>
      <c r="AO62" s="20">
        <f t="shared" si="26"/>
        <v>0</v>
      </c>
      <c r="AP62" s="20">
        <f t="shared" si="26"/>
        <v>0</v>
      </c>
      <c r="AQ62" s="20">
        <f t="shared" si="26"/>
        <v>0</v>
      </c>
      <c r="AR62" s="20">
        <f t="shared" si="26"/>
        <v>0</v>
      </c>
      <c r="AS62" s="20">
        <f t="shared" si="26"/>
        <v>0</v>
      </c>
      <c r="AT62" s="20">
        <f t="shared" si="26"/>
        <v>0</v>
      </c>
      <c r="AU62" s="20">
        <f t="shared" si="26"/>
        <v>0</v>
      </c>
      <c r="AV62" s="20">
        <f t="shared" si="26"/>
        <v>0</v>
      </c>
      <c r="AW62" s="20">
        <f>SUM(Y62:AV62)</f>
        <v>165</v>
      </c>
      <c r="AX62" s="214">
        <v>0</v>
      </c>
      <c r="AY62" s="222">
        <v>0</v>
      </c>
      <c r="AZ62" s="222">
        <v>0</v>
      </c>
      <c r="BA62" s="222">
        <v>0</v>
      </c>
      <c r="BB62" s="222">
        <v>0</v>
      </c>
      <c r="BC62" s="222">
        <v>0</v>
      </c>
      <c r="BD62" s="222">
        <v>0</v>
      </c>
      <c r="BE62" s="222">
        <v>0</v>
      </c>
      <c r="BF62" s="223">
        <v>0</v>
      </c>
      <c r="BG62" s="593">
        <f>V62+AW62</f>
        <v>459</v>
      </c>
    </row>
    <row r="63" spans="1:59" ht="15.75" thickBot="1">
      <c r="A63" s="722"/>
      <c r="B63" s="723" t="s">
        <v>25</v>
      </c>
      <c r="C63" s="731"/>
      <c r="D63" s="731"/>
      <c r="E63" s="305">
        <f>E61+E62</f>
        <v>54</v>
      </c>
      <c r="F63" s="305">
        <f aca="true" t="shared" si="27" ref="F63:V63">F61+F62</f>
        <v>54</v>
      </c>
      <c r="G63" s="305">
        <f t="shared" si="27"/>
        <v>54</v>
      </c>
      <c r="H63" s="305">
        <f t="shared" si="27"/>
        <v>54</v>
      </c>
      <c r="I63" s="305">
        <f t="shared" si="27"/>
        <v>54</v>
      </c>
      <c r="J63" s="305">
        <f t="shared" si="27"/>
        <v>54</v>
      </c>
      <c r="K63" s="305">
        <f t="shared" si="27"/>
        <v>54</v>
      </c>
      <c r="L63" s="305">
        <f t="shared" si="27"/>
        <v>54</v>
      </c>
      <c r="M63" s="305">
        <f t="shared" si="27"/>
        <v>54</v>
      </c>
      <c r="N63" s="305">
        <f t="shared" si="27"/>
        <v>54</v>
      </c>
      <c r="O63" s="305">
        <f t="shared" si="27"/>
        <v>54</v>
      </c>
      <c r="P63" s="305">
        <f t="shared" si="27"/>
        <v>54</v>
      </c>
      <c r="Q63" s="305">
        <f t="shared" si="27"/>
        <v>54</v>
      </c>
      <c r="R63" s="305">
        <f t="shared" si="27"/>
        <v>54</v>
      </c>
      <c r="S63" s="305">
        <f t="shared" si="27"/>
        <v>54</v>
      </c>
      <c r="T63" s="305">
        <f t="shared" si="27"/>
        <v>52</v>
      </c>
      <c r="U63" s="305">
        <f t="shared" si="27"/>
        <v>44</v>
      </c>
      <c r="V63" s="305">
        <f t="shared" si="27"/>
        <v>906</v>
      </c>
      <c r="W63" s="598"/>
      <c r="X63" s="180"/>
      <c r="Y63" s="19">
        <f aca="true" t="shared" si="28" ref="Y63:AX63">Y59+Y62</f>
        <v>54</v>
      </c>
      <c r="Z63" s="19">
        <f t="shared" si="28"/>
        <v>54</v>
      </c>
      <c r="AA63" s="19">
        <f t="shared" si="28"/>
        <v>54</v>
      </c>
      <c r="AB63" s="19">
        <f t="shared" si="28"/>
        <v>54</v>
      </c>
      <c r="AC63" s="19">
        <f t="shared" si="28"/>
        <v>54</v>
      </c>
      <c r="AD63" s="19">
        <f t="shared" si="28"/>
        <v>54</v>
      </c>
      <c r="AE63" s="19">
        <f t="shared" si="28"/>
        <v>54</v>
      </c>
      <c r="AF63" s="19">
        <f t="shared" si="28"/>
        <v>45</v>
      </c>
      <c r="AG63" s="19">
        <f t="shared" si="28"/>
        <v>42</v>
      </c>
      <c r="AH63" s="19">
        <f t="shared" si="28"/>
        <v>46</v>
      </c>
      <c r="AI63" s="19">
        <f t="shared" si="28"/>
        <v>38</v>
      </c>
      <c r="AJ63" s="19">
        <f t="shared" si="28"/>
        <v>36</v>
      </c>
      <c r="AK63" s="19">
        <f t="shared" si="28"/>
        <v>36</v>
      </c>
      <c r="AL63" s="19">
        <f t="shared" si="28"/>
        <v>18</v>
      </c>
      <c r="AM63" s="19">
        <f t="shared" si="28"/>
        <v>0</v>
      </c>
      <c r="AN63" s="19">
        <f t="shared" si="28"/>
        <v>0</v>
      </c>
      <c r="AO63" s="19">
        <f t="shared" si="28"/>
        <v>0</v>
      </c>
      <c r="AP63" s="19">
        <f t="shared" si="28"/>
        <v>0</v>
      </c>
      <c r="AQ63" s="19">
        <f t="shared" si="28"/>
        <v>0</v>
      </c>
      <c r="AR63" s="19">
        <f t="shared" si="28"/>
        <v>0</v>
      </c>
      <c r="AS63" s="19">
        <f t="shared" si="28"/>
        <v>0</v>
      </c>
      <c r="AT63" s="19">
        <f t="shared" si="28"/>
        <v>0</v>
      </c>
      <c r="AU63" s="19">
        <f t="shared" si="28"/>
        <v>0</v>
      </c>
      <c r="AV63" s="19">
        <f t="shared" si="28"/>
        <v>0</v>
      </c>
      <c r="AW63" s="19">
        <f t="shared" si="28"/>
        <v>639</v>
      </c>
      <c r="AX63" s="19">
        <f t="shared" si="28"/>
        <v>0</v>
      </c>
      <c r="AY63" s="95">
        <v>0</v>
      </c>
      <c r="AZ63" s="95">
        <v>0</v>
      </c>
      <c r="BA63" s="95">
        <v>0</v>
      </c>
      <c r="BB63" s="95">
        <v>0</v>
      </c>
      <c r="BC63" s="95">
        <v>0</v>
      </c>
      <c r="BD63" s="95">
        <v>0</v>
      </c>
      <c r="BE63" s="95">
        <v>0</v>
      </c>
      <c r="BF63" s="96">
        <v>0</v>
      </c>
      <c r="BG63" s="593">
        <f>V63+AW63</f>
        <v>1545</v>
      </c>
    </row>
    <row r="64" spans="5:59" ht="15">
      <c r="E64" s="14"/>
      <c r="F64" s="14"/>
      <c r="G64" s="14"/>
      <c r="H64" s="15"/>
      <c r="I64" s="15"/>
      <c r="J64" s="15"/>
      <c r="K64" s="15"/>
      <c r="L64" s="15"/>
      <c r="M64" s="31"/>
      <c r="N64" s="15"/>
      <c r="O64" s="15"/>
      <c r="R64" s="31"/>
      <c r="S64" s="31"/>
      <c r="T64" s="31"/>
      <c r="U64" s="32"/>
      <c r="V64" s="9"/>
      <c r="AT64" s="13"/>
      <c r="AU64" s="13"/>
      <c r="AV64" s="13"/>
      <c r="BG64"/>
    </row>
    <row r="65" spans="5:59" ht="15">
      <c r="E65" s="16"/>
      <c r="F65" s="16"/>
      <c r="G65" s="16"/>
      <c r="H65" s="16"/>
      <c r="I65" s="16"/>
      <c r="J65" s="16"/>
      <c r="K65" s="16"/>
      <c r="L65" s="16"/>
      <c r="M65" s="32"/>
      <c r="N65" s="16"/>
      <c r="O65" s="16"/>
      <c r="R65" s="32"/>
      <c r="S65" s="32"/>
      <c r="T65" s="16"/>
      <c r="U65" s="32"/>
      <c r="AB65" s="13"/>
      <c r="AT65" s="13"/>
      <c r="AU65" s="13"/>
      <c r="AV65" s="13"/>
      <c r="BG65"/>
    </row>
    <row r="66" ht="15">
      <c r="BG66"/>
    </row>
    <row r="67" spans="40:59" ht="15">
      <c r="AN67" s="7"/>
      <c r="BG67"/>
    </row>
    <row r="68" ht="15">
      <c r="BG68"/>
    </row>
    <row r="69" ht="15">
      <c r="BG69"/>
    </row>
    <row r="70" ht="15">
      <c r="BG70"/>
    </row>
    <row r="71" ht="15">
      <c r="BG71"/>
    </row>
    <row r="72" ht="15">
      <c r="BG72"/>
    </row>
    <row r="73" ht="15">
      <c r="BG73"/>
    </row>
    <row r="74" ht="15">
      <c r="BG74"/>
    </row>
    <row r="75" ht="15">
      <c r="BG75"/>
    </row>
    <row r="76" ht="15">
      <c r="BG76"/>
    </row>
    <row r="77" ht="15">
      <c r="BG77"/>
    </row>
    <row r="78" ht="15">
      <c r="BG78"/>
    </row>
    <row r="79" ht="15">
      <c r="BG79"/>
    </row>
    <row r="80" ht="15">
      <c r="BG80"/>
    </row>
    <row r="81" ht="15">
      <c r="BG81"/>
    </row>
    <row r="82" ht="15">
      <c r="BG82"/>
    </row>
    <row r="83" ht="15">
      <c r="BG83"/>
    </row>
    <row r="84" ht="15">
      <c r="BG84"/>
    </row>
    <row r="85" ht="15">
      <c r="BG85"/>
    </row>
    <row r="86" ht="15">
      <c r="BG86"/>
    </row>
    <row r="87" ht="15">
      <c r="BG87"/>
    </row>
    <row r="88" ht="15">
      <c r="BG88"/>
    </row>
    <row r="89" ht="15">
      <c r="BG89"/>
    </row>
    <row r="90" ht="15">
      <c r="BG90"/>
    </row>
    <row r="91" ht="15">
      <c r="BG91"/>
    </row>
    <row r="92" ht="15">
      <c r="BG92"/>
    </row>
    <row r="93" ht="15">
      <c r="BG93"/>
    </row>
    <row r="94" ht="15">
      <c r="BG94"/>
    </row>
    <row r="95" ht="15">
      <c r="BG95"/>
    </row>
    <row r="96" ht="15">
      <c r="BG96"/>
    </row>
    <row r="97" ht="15">
      <c r="BG97"/>
    </row>
    <row r="98" ht="15">
      <c r="BG98"/>
    </row>
    <row r="99" ht="15">
      <c r="BG99"/>
    </row>
    <row r="100" ht="15">
      <c r="BG100"/>
    </row>
    <row r="101" ht="15">
      <c r="BG101"/>
    </row>
    <row r="102" ht="15">
      <c r="BG102"/>
    </row>
    <row r="103" ht="15">
      <c r="BG103"/>
    </row>
    <row r="104" ht="15">
      <c r="BG104"/>
    </row>
    <row r="105" ht="15">
      <c r="BG105"/>
    </row>
    <row r="106" ht="15">
      <c r="BG106"/>
    </row>
    <row r="107" ht="15">
      <c r="BG107"/>
    </row>
    <row r="108" ht="15">
      <c r="BG108"/>
    </row>
    <row r="109" ht="15">
      <c r="BG109"/>
    </row>
    <row r="110" ht="15">
      <c r="BG110"/>
    </row>
    <row r="111" ht="15">
      <c r="BG111"/>
    </row>
    <row r="112" ht="15">
      <c r="BG112"/>
    </row>
    <row r="113" ht="15">
      <c r="BG113"/>
    </row>
    <row r="114" ht="15">
      <c r="BG114"/>
    </row>
    <row r="115" ht="15">
      <c r="BG115"/>
    </row>
    <row r="116" ht="15">
      <c r="BG116"/>
    </row>
    <row r="117" ht="15">
      <c r="BG117"/>
    </row>
    <row r="118" ht="15">
      <c r="BG118"/>
    </row>
    <row r="119" ht="15">
      <c r="BG119"/>
    </row>
    <row r="120" ht="15">
      <c r="BG120"/>
    </row>
    <row r="121" ht="15">
      <c r="BG121"/>
    </row>
    <row r="122" ht="15">
      <c r="BG122"/>
    </row>
    <row r="123" ht="15">
      <c r="BG123"/>
    </row>
    <row r="124" ht="15">
      <c r="BG124"/>
    </row>
    <row r="125" ht="15">
      <c r="BG125"/>
    </row>
    <row r="126" ht="15">
      <c r="BG126"/>
    </row>
    <row r="127" ht="15">
      <c r="BG127"/>
    </row>
    <row r="128" ht="15">
      <c r="BG128"/>
    </row>
    <row r="129" ht="15">
      <c r="BG129"/>
    </row>
    <row r="130" ht="15">
      <c r="BG130"/>
    </row>
    <row r="131" ht="15">
      <c r="BG131"/>
    </row>
    <row r="132" ht="15">
      <c r="BG132"/>
    </row>
    <row r="133" ht="15">
      <c r="BG133"/>
    </row>
    <row r="134" ht="15">
      <c r="BG134"/>
    </row>
    <row r="135" ht="15">
      <c r="BG135"/>
    </row>
    <row r="136" ht="15">
      <c r="BG136"/>
    </row>
    <row r="137" ht="15">
      <c r="BG137"/>
    </row>
    <row r="138" ht="15">
      <c r="BG138"/>
    </row>
    <row r="139" ht="15">
      <c r="BG139"/>
    </row>
    <row r="140" ht="15">
      <c r="BG140"/>
    </row>
    <row r="141" ht="15">
      <c r="BG141"/>
    </row>
    <row r="142" ht="15">
      <c r="BG142"/>
    </row>
    <row r="143" ht="15">
      <c r="BG143"/>
    </row>
    <row r="144" ht="15">
      <c r="BG144"/>
    </row>
    <row r="145" ht="15">
      <c r="BG145"/>
    </row>
    <row r="146" ht="15">
      <c r="BG146"/>
    </row>
    <row r="147" ht="15">
      <c r="BG147"/>
    </row>
    <row r="148" ht="15">
      <c r="BG148"/>
    </row>
    <row r="149" ht="15">
      <c r="BG149"/>
    </row>
    <row r="150" ht="15">
      <c r="BG150"/>
    </row>
    <row r="151" ht="15">
      <c r="BG151"/>
    </row>
    <row r="152" ht="15">
      <c r="BG152"/>
    </row>
    <row r="153" ht="15">
      <c r="BG153"/>
    </row>
    <row r="154" ht="15">
      <c r="BG154"/>
    </row>
    <row r="155" ht="15">
      <c r="BG155"/>
    </row>
    <row r="156" ht="15">
      <c r="BG156"/>
    </row>
    <row r="157" ht="15">
      <c r="BG157"/>
    </row>
    <row r="158" ht="15">
      <c r="BG158"/>
    </row>
    <row r="159" ht="15">
      <c r="BG159"/>
    </row>
    <row r="160" ht="15">
      <c r="BG160"/>
    </row>
    <row r="161" ht="15">
      <c r="BG161"/>
    </row>
    <row r="162" ht="15">
      <c r="BG162"/>
    </row>
    <row r="163" ht="15">
      <c r="BG163"/>
    </row>
    <row r="164" ht="15">
      <c r="BG164"/>
    </row>
    <row r="165" ht="15">
      <c r="BG165"/>
    </row>
    <row r="166" ht="15">
      <c r="BG166"/>
    </row>
    <row r="167" ht="15">
      <c r="BG167"/>
    </row>
    <row r="168" ht="15">
      <c r="BG168"/>
    </row>
    <row r="169" ht="15">
      <c r="BG169"/>
    </row>
    <row r="170" ht="15">
      <c r="BG170"/>
    </row>
    <row r="171" ht="15">
      <c r="BG171"/>
    </row>
    <row r="172" ht="15">
      <c r="BG172"/>
    </row>
    <row r="173" ht="15">
      <c r="BG173"/>
    </row>
    <row r="174" ht="15">
      <c r="BG174"/>
    </row>
    <row r="175" ht="15">
      <c r="BG175"/>
    </row>
    <row r="176" ht="15">
      <c r="BG176"/>
    </row>
    <row r="177" ht="15">
      <c r="BG177"/>
    </row>
    <row r="178" ht="15">
      <c r="BG178"/>
    </row>
    <row r="179" ht="15">
      <c r="BG179"/>
    </row>
    <row r="180" ht="15">
      <c r="BG180"/>
    </row>
    <row r="181" ht="15">
      <c r="BG181"/>
    </row>
    <row r="182" ht="15">
      <c r="BG182"/>
    </row>
    <row r="183" ht="15">
      <c r="BG183"/>
    </row>
    <row r="184" ht="15">
      <c r="BG184"/>
    </row>
    <row r="185" ht="15">
      <c r="BG185"/>
    </row>
    <row r="186" ht="15">
      <c r="BG186"/>
    </row>
    <row r="187" ht="15">
      <c r="BG187"/>
    </row>
    <row r="188" ht="15">
      <c r="BG188"/>
    </row>
    <row r="189" ht="15">
      <c r="BG189"/>
    </row>
    <row r="190" ht="15">
      <c r="BG190"/>
    </row>
    <row r="191" ht="15">
      <c r="BG191"/>
    </row>
    <row r="192" ht="15">
      <c r="BG192"/>
    </row>
    <row r="193" ht="15">
      <c r="BG193"/>
    </row>
    <row r="194" ht="15">
      <c r="BG194"/>
    </row>
    <row r="195" ht="15">
      <c r="BG195"/>
    </row>
    <row r="196" ht="15">
      <c r="BG196"/>
    </row>
    <row r="197" ht="15">
      <c r="BG197"/>
    </row>
    <row r="198" ht="15">
      <c r="BG198"/>
    </row>
    <row r="199" ht="15">
      <c r="BG199"/>
    </row>
    <row r="200" ht="15">
      <c r="BG200"/>
    </row>
    <row r="201" ht="15">
      <c r="BG201"/>
    </row>
    <row r="202" ht="15">
      <c r="BG202"/>
    </row>
    <row r="203" ht="15">
      <c r="BG203"/>
    </row>
    <row r="204" ht="15">
      <c r="BG204"/>
    </row>
    <row r="205" ht="15">
      <c r="BG205"/>
    </row>
    <row r="206" ht="15">
      <c r="BG206"/>
    </row>
    <row r="207" ht="15">
      <c r="BG207"/>
    </row>
    <row r="208" ht="15">
      <c r="BG208"/>
    </row>
    <row r="209" ht="15">
      <c r="BG209"/>
    </row>
    <row r="210" ht="15">
      <c r="BG210"/>
    </row>
    <row r="211" ht="15">
      <c r="BG211"/>
    </row>
    <row r="212" ht="15">
      <c r="BG212"/>
    </row>
    <row r="213" ht="15">
      <c r="BG213"/>
    </row>
    <row r="214" ht="15">
      <c r="BG214"/>
    </row>
    <row r="215" ht="15">
      <c r="BG215"/>
    </row>
    <row r="216" ht="15">
      <c r="BG216"/>
    </row>
    <row r="217" ht="15">
      <c r="BG217"/>
    </row>
    <row r="218" ht="15">
      <c r="BG218"/>
    </row>
    <row r="219" ht="15">
      <c r="BG219"/>
    </row>
    <row r="220" ht="15">
      <c r="BG220"/>
    </row>
    <row r="221" ht="15">
      <c r="BG221"/>
    </row>
    <row r="222" ht="15">
      <c r="BG222"/>
    </row>
    <row r="223" ht="15">
      <c r="BG223"/>
    </row>
    <row r="224" ht="15">
      <c r="BG224"/>
    </row>
    <row r="225" ht="15">
      <c r="BG225"/>
    </row>
    <row r="226" ht="15">
      <c r="BG226"/>
    </row>
    <row r="227" ht="15">
      <c r="BG227"/>
    </row>
    <row r="228" ht="15">
      <c r="BG228"/>
    </row>
    <row r="229" ht="15">
      <c r="BG229"/>
    </row>
    <row r="230" ht="15">
      <c r="BG230"/>
    </row>
    <row r="231" ht="15">
      <c r="BG231"/>
    </row>
    <row r="232" ht="15">
      <c r="BG232"/>
    </row>
    <row r="233" ht="15">
      <c r="BG233"/>
    </row>
    <row r="234" ht="15">
      <c r="BG234"/>
    </row>
    <row r="235" ht="15">
      <c r="BG235"/>
    </row>
    <row r="236" ht="15">
      <c r="BG236"/>
    </row>
    <row r="237" ht="15">
      <c r="BG237"/>
    </row>
    <row r="238" ht="15">
      <c r="BG238"/>
    </row>
    <row r="239" ht="15">
      <c r="BG239"/>
    </row>
    <row r="240" ht="15">
      <c r="BG240"/>
    </row>
    <row r="241" ht="15">
      <c r="BG241"/>
    </row>
    <row r="242" ht="15">
      <c r="BG242"/>
    </row>
    <row r="243" ht="15">
      <c r="BG243"/>
    </row>
    <row r="244" ht="15">
      <c r="BG244"/>
    </row>
    <row r="245" ht="15">
      <c r="BG245"/>
    </row>
    <row r="246" ht="15">
      <c r="BG246"/>
    </row>
    <row r="247" ht="15">
      <c r="BG247"/>
    </row>
    <row r="248" ht="15">
      <c r="BG248"/>
    </row>
    <row r="249" ht="15">
      <c r="BG249"/>
    </row>
    <row r="250" ht="15">
      <c r="BG250"/>
    </row>
    <row r="251" ht="15">
      <c r="BG251"/>
    </row>
    <row r="252" ht="15">
      <c r="BG252"/>
    </row>
    <row r="253" ht="15">
      <c r="BG253"/>
    </row>
    <row r="254" ht="15">
      <c r="BG254"/>
    </row>
    <row r="255" ht="15">
      <c r="BG255"/>
    </row>
    <row r="256" ht="15">
      <c r="BG256"/>
    </row>
    <row r="257" ht="15">
      <c r="BG257"/>
    </row>
    <row r="258" ht="15">
      <c r="BG258"/>
    </row>
    <row r="259" ht="15">
      <c r="BG259"/>
    </row>
    <row r="260" ht="15">
      <c r="BG260"/>
    </row>
    <row r="261" ht="15">
      <c r="BG261"/>
    </row>
    <row r="262" ht="15">
      <c r="BG262"/>
    </row>
    <row r="263" ht="15">
      <c r="BG263"/>
    </row>
    <row r="264" ht="15">
      <c r="BG264"/>
    </row>
    <row r="265" ht="15">
      <c r="BG265"/>
    </row>
    <row r="266" ht="15">
      <c r="BG266"/>
    </row>
    <row r="267" ht="15">
      <c r="BG267"/>
    </row>
    <row r="268" ht="15">
      <c r="BG268"/>
    </row>
    <row r="269" ht="15">
      <c r="BG269"/>
    </row>
    <row r="270" ht="15">
      <c r="BG270"/>
    </row>
    <row r="271" ht="15">
      <c r="BG271"/>
    </row>
    <row r="272" ht="15">
      <c r="BG272"/>
    </row>
    <row r="273" ht="15">
      <c r="BG273"/>
    </row>
    <row r="274" ht="15">
      <c r="BG274"/>
    </row>
    <row r="275" ht="15">
      <c r="BG275"/>
    </row>
    <row r="276" ht="15">
      <c r="BG276"/>
    </row>
    <row r="277" ht="15">
      <c r="BG277"/>
    </row>
    <row r="278" ht="15">
      <c r="BG278"/>
    </row>
    <row r="279" ht="15">
      <c r="BG279"/>
    </row>
    <row r="280" ht="15">
      <c r="BG280"/>
    </row>
    <row r="281" ht="15">
      <c r="BG281"/>
    </row>
    <row r="282" ht="15">
      <c r="BG282"/>
    </row>
    <row r="283" ht="15">
      <c r="BG283"/>
    </row>
    <row r="284" ht="15">
      <c r="BG284"/>
    </row>
    <row r="285" ht="15">
      <c r="BG285"/>
    </row>
    <row r="286" ht="15">
      <c r="BG286"/>
    </row>
    <row r="287" ht="15">
      <c r="BG287"/>
    </row>
    <row r="288" ht="15">
      <c r="BG288"/>
    </row>
    <row r="289" ht="15">
      <c r="BG289"/>
    </row>
    <row r="290" ht="15">
      <c r="BG290"/>
    </row>
    <row r="291" ht="15">
      <c r="BG291"/>
    </row>
    <row r="292" ht="15">
      <c r="BG292"/>
    </row>
    <row r="293" ht="15">
      <c r="BG293"/>
    </row>
    <row r="294" ht="15">
      <c r="BG294"/>
    </row>
    <row r="295" ht="15">
      <c r="BG295"/>
    </row>
    <row r="296" ht="15">
      <c r="BG296"/>
    </row>
    <row r="297" ht="15">
      <c r="BG297"/>
    </row>
    <row r="298" ht="15">
      <c r="BG298"/>
    </row>
    <row r="299" ht="15">
      <c r="BG299"/>
    </row>
    <row r="300" ht="15">
      <c r="BG300"/>
    </row>
    <row r="301" ht="15">
      <c r="BG301"/>
    </row>
    <row r="302" ht="15">
      <c r="BG302"/>
    </row>
    <row r="303" ht="15">
      <c r="BG303"/>
    </row>
    <row r="304" ht="15">
      <c r="BG304"/>
    </row>
    <row r="305" ht="15">
      <c r="BG305"/>
    </row>
    <row r="306" ht="15">
      <c r="BG306"/>
    </row>
    <row r="307" ht="15">
      <c r="BG307"/>
    </row>
    <row r="308" ht="15">
      <c r="BG308"/>
    </row>
    <row r="309" ht="15">
      <c r="BG309"/>
    </row>
    <row r="310" ht="15">
      <c r="BG310"/>
    </row>
    <row r="311" ht="15">
      <c r="BG311"/>
    </row>
    <row r="312" ht="15">
      <c r="BG312"/>
    </row>
    <row r="313" ht="15">
      <c r="BG313"/>
    </row>
    <row r="314" ht="15">
      <c r="BG314"/>
    </row>
    <row r="315" ht="15">
      <c r="BG315"/>
    </row>
    <row r="316" ht="15">
      <c r="BG316"/>
    </row>
    <row r="317" ht="15">
      <c r="BG317"/>
    </row>
    <row r="318" ht="15">
      <c r="BG318"/>
    </row>
    <row r="319" ht="15">
      <c r="BG319"/>
    </row>
    <row r="320" ht="15">
      <c r="BG320"/>
    </row>
    <row r="321" ht="15">
      <c r="BG321"/>
    </row>
    <row r="322" ht="15">
      <c r="BG322"/>
    </row>
    <row r="323" ht="15">
      <c r="BG323"/>
    </row>
    <row r="324" ht="15">
      <c r="BG324"/>
    </row>
    <row r="325" ht="15">
      <c r="BG325"/>
    </row>
    <row r="326" ht="15">
      <c r="BG326"/>
    </row>
    <row r="327" ht="15">
      <c r="BG327"/>
    </row>
    <row r="328" ht="15">
      <c r="BG328"/>
    </row>
    <row r="329" ht="15">
      <c r="BG329"/>
    </row>
    <row r="330" ht="15">
      <c r="BG330"/>
    </row>
    <row r="331" ht="15">
      <c r="BG331"/>
    </row>
    <row r="332" ht="15">
      <c r="BG332"/>
    </row>
    <row r="333" ht="15">
      <c r="BG333"/>
    </row>
    <row r="334" ht="15">
      <c r="BG334"/>
    </row>
    <row r="335" ht="15">
      <c r="BG335"/>
    </row>
    <row r="336" ht="15">
      <c r="BG336"/>
    </row>
    <row r="337" ht="15">
      <c r="BG337"/>
    </row>
    <row r="338" ht="15">
      <c r="BG338"/>
    </row>
    <row r="339" ht="15">
      <c r="BG339"/>
    </row>
    <row r="340" ht="15">
      <c r="BG340"/>
    </row>
    <row r="341" ht="15">
      <c r="BG341"/>
    </row>
    <row r="342" ht="15">
      <c r="BG342"/>
    </row>
    <row r="343" ht="15">
      <c r="BG343"/>
    </row>
    <row r="344" ht="15">
      <c r="BG344"/>
    </row>
    <row r="345" ht="15">
      <c r="BG345"/>
    </row>
    <row r="346" ht="15">
      <c r="BG346"/>
    </row>
    <row r="347" ht="15">
      <c r="BG347"/>
    </row>
    <row r="348" ht="15">
      <c r="BG348"/>
    </row>
    <row r="349" ht="15">
      <c r="BG349"/>
    </row>
    <row r="350" ht="15">
      <c r="BG350"/>
    </row>
    <row r="351" ht="15">
      <c r="BG351"/>
    </row>
    <row r="352" ht="15">
      <c r="BG352"/>
    </row>
    <row r="353" ht="15">
      <c r="BG353"/>
    </row>
    <row r="354" ht="15">
      <c r="BG354"/>
    </row>
    <row r="355" ht="15">
      <c r="BG355"/>
    </row>
    <row r="356" ht="15">
      <c r="BG356"/>
    </row>
    <row r="357" ht="15">
      <c r="BG357"/>
    </row>
    <row r="358" ht="15">
      <c r="BG358"/>
    </row>
    <row r="359" ht="15">
      <c r="BG359"/>
    </row>
    <row r="360" ht="15">
      <c r="BG360"/>
    </row>
    <row r="361" ht="15">
      <c r="BG361"/>
    </row>
    <row r="362" ht="15">
      <c r="BG362"/>
    </row>
    <row r="363" ht="15">
      <c r="BG363"/>
    </row>
    <row r="364" ht="15">
      <c r="BG364"/>
    </row>
    <row r="365" ht="15">
      <c r="BG365"/>
    </row>
    <row r="366" ht="15">
      <c r="BG366"/>
    </row>
    <row r="367" ht="15">
      <c r="BG367"/>
    </row>
    <row r="368" ht="15">
      <c r="BG368"/>
    </row>
    <row r="369" ht="15">
      <c r="BG369"/>
    </row>
    <row r="370" ht="15">
      <c r="BG370"/>
    </row>
    <row r="371" ht="15">
      <c r="BG371"/>
    </row>
    <row r="372" ht="15">
      <c r="BG372"/>
    </row>
    <row r="373" ht="15">
      <c r="BG373"/>
    </row>
    <row r="374" ht="15">
      <c r="BG374"/>
    </row>
    <row r="375" ht="15">
      <c r="BG375"/>
    </row>
    <row r="376" ht="15">
      <c r="BG376"/>
    </row>
    <row r="377" ht="15">
      <c r="BG377"/>
    </row>
    <row r="378" ht="15">
      <c r="BG378"/>
    </row>
    <row r="379" ht="15">
      <c r="BG379"/>
    </row>
    <row r="380" ht="15">
      <c r="BG380"/>
    </row>
    <row r="381" ht="15">
      <c r="BG381"/>
    </row>
    <row r="382" ht="15">
      <c r="BG382"/>
    </row>
    <row r="383" ht="15">
      <c r="BG383"/>
    </row>
    <row r="384" ht="15">
      <c r="BG384"/>
    </row>
    <row r="385" ht="15">
      <c r="BG385"/>
    </row>
    <row r="386" ht="15">
      <c r="BG386"/>
    </row>
    <row r="387" ht="15">
      <c r="BG387"/>
    </row>
    <row r="388" ht="15">
      <c r="BG388"/>
    </row>
    <row r="389" ht="15">
      <c r="BG389"/>
    </row>
    <row r="390" ht="15">
      <c r="BG390"/>
    </row>
    <row r="391" ht="15">
      <c r="BG391"/>
    </row>
    <row r="392" ht="15">
      <c r="BG392"/>
    </row>
    <row r="393" ht="15">
      <c r="BG393"/>
    </row>
    <row r="394" ht="15">
      <c r="BG394"/>
    </row>
    <row r="395" ht="15">
      <c r="BG395"/>
    </row>
    <row r="396" ht="15">
      <c r="BG396"/>
    </row>
    <row r="397" ht="15">
      <c r="BG397"/>
    </row>
    <row r="398" ht="15">
      <c r="BG398"/>
    </row>
    <row r="399" ht="15">
      <c r="BG399"/>
    </row>
    <row r="400" ht="15">
      <c r="BG400"/>
    </row>
    <row r="401" ht="15">
      <c r="BG401"/>
    </row>
    <row r="402" ht="15">
      <c r="BG402"/>
    </row>
    <row r="403" ht="15">
      <c r="BG403"/>
    </row>
    <row r="404" ht="15">
      <c r="BG404"/>
    </row>
    <row r="405" ht="15">
      <c r="BG405"/>
    </row>
    <row r="406" ht="15">
      <c r="BG406"/>
    </row>
    <row r="407" ht="15">
      <c r="BG407"/>
    </row>
    <row r="408" ht="15">
      <c r="BG408"/>
    </row>
    <row r="409" ht="15">
      <c r="BG409"/>
    </row>
    <row r="410" ht="15">
      <c r="BG410"/>
    </row>
    <row r="411" ht="15">
      <c r="BG411"/>
    </row>
    <row r="412" ht="15">
      <c r="BG412"/>
    </row>
    <row r="413" ht="15">
      <c r="BG413"/>
    </row>
    <row r="414" ht="15">
      <c r="BG414"/>
    </row>
    <row r="415" ht="15">
      <c r="BG415"/>
    </row>
    <row r="416" ht="15">
      <c r="BG416"/>
    </row>
    <row r="417" ht="15">
      <c r="BG417"/>
    </row>
    <row r="418" ht="15">
      <c r="BG418"/>
    </row>
    <row r="419" ht="15">
      <c r="BG419"/>
    </row>
    <row r="420" ht="15">
      <c r="BG420"/>
    </row>
    <row r="421" ht="15">
      <c r="BG421"/>
    </row>
    <row r="422" ht="15">
      <c r="BG422"/>
    </row>
    <row r="423" ht="15">
      <c r="BG423"/>
    </row>
    <row r="424" ht="15">
      <c r="BG424"/>
    </row>
    <row r="425" ht="15">
      <c r="BG425"/>
    </row>
    <row r="426" ht="15">
      <c r="BG426"/>
    </row>
    <row r="427" ht="15">
      <c r="BG427"/>
    </row>
    <row r="428" ht="15">
      <c r="BG428"/>
    </row>
    <row r="429" ht="15">
      <c r="BG429"/>
    </row>
    <row r="430" ht="15">
      <c r="BG430"/>
    </row>
    <row r="431" ht="15">
      <c r="BG431"/>
    </row>
    <row r="432" ht="15">
      <c r="BG432"/>
    </row>
    <row r="433" ht="15">
      <c r="BG433"/>
    </row>
    <row r="434" ht="15">
      <c r="BG434"/>
    </row>
    <row r="435" ht="15">
      <c r="BG435"/>
    </row>
    <row r="436" ht="15">
      <c r="BG436"/>
    </row>
    <row r="437" ht="15">
      <c r="BG437"/>
    </row>
    <row r="438" ht="15">
      <c r="BG438"/>
    </row>
    <row r="439" ht="15">
      <c r="BG439"/>
    </row>
    <row r="440" ht="15">
      <c r="BG440"/>
    </row>
    <row r="441" ht="15">
      <c r="BG441"/>
    </row>
    <row r="442" ht="15">
      <c r="BG442"/>
    </row>
    <row r="443" ht="15">
      <c r="BG443"/>
    </row>
    <row r="444" ht="15">
      <c r="BG444"/>
    </row>
    <row r="445" ht="15">
      <c r="BG445"/>
    </row>
    <row r="446" ht="15">
      <c r="BG446"/>
    </row>
    <row r="447" ht="15">
      <c r="BG447"/>
    </row>
    <row r="448" ht="15">
      <c r="BG448"/>
    </row>
    <row r="449" ht="15">
      <c r="BG449"/>
    </row>
    <row r="450" ht="15">
      <c r="BG450"/>
    </row>
    <row r="451" ht="15">
      <c r="BG451"/>
    </row>
    <row r="452" ht="15">
      <c r="BG452"/>
    </row>
    <row r="453" ht="15">
      <c r="BG453"/>
    </row>
    <row r="454" ht="15">
      <c r="BG454"/>
    </row>
    <row r="455" ht="15">
      <c r="BG455"/>
    </row>
    <row r="456" ht="15">
      <c r="BG456"/>
    </row>
    <row r="457" ht="15">
      <c r="BG457"/>
    </row>
    <row r="458" ht="15">
      <c r="BG458"/>
    </row>
    <row r="459" ht="15">
      <c r="BG459"/>
    </row>
    <row r="460" ht="15">
      <c r="BG460"/>
    </row>
    <row r="461" ht="15">
      <c r="BG461"/>
    </row>
    <row r="462" ht="15">
      <c r="BG462"/>
    </row>
    <row r="463" ht="15">
      <c r="BG463"/>
    </row>
    <row r="464" ht="15">
      <c r="BG464"/>
    </row>
    <row r="465" ht="15">
      <c r="BG465"/>
    </row>
    <row r="466" ht="15">
      <c r="BG466"/>
    </row>
    <row r="467" ht="15">
      <c r="BG467"/>
    </row>
    <row r="468" ht="15">
      <c r="BG468"/>
    </row>
    <row r="469" ht="15">
      <c r="BG469"/>
    </row>
    <row r="470" ht="15">
      <c r="BG470"/>
    </row>
    <row r="471" ht="15">
      <c r="BG471"/>
    </row>
    <row r="472" ht="15">
      <c r="BG472"/>
    </row>
    <row r="473" ht="15">
      <c r="BG473"/>
    </row>
    <row r="474" ht="15">
      <c r="BG474"/>
    </row>
    <row r="475" ht="15">
      <c r="BG475"/>
    </row>
    <row r="476" ht="15">
      <c r="BG476"/>
    </row>
    <row r="477" ht="15">
      <c r="BG477"/>
    </row>
    <row r="478" ht="15">
      <c r="BG478"/>
    </row>
    <row r="479" ht="15">
      <c r="BG479"/>
    </row>
    <row r="480" ht="15">
      <c r="BG480"/>
    </row>
    <row r="481" ht="15">
      <c r="BG481"/>
    </row>
    <row r="482" ht="15">
      <c r="BG482"/>
    </row>
    <row r="483" ht="15">
      <c r="BG483"/>
    </row>
    <row r="484" ht="15">
      <c r="BG484"/>
    </row>
    <row r="485" ht="15">
      <c r="BG485"/>
    </row>
    <row r="486" ht="15">
      <c r="BG486"/>
    </row>
    <row r="487" ht="15">
      <c r="BG487"/>
    </row>
    <row r="488" ht="15">
      <c r="BG488"/>
    </row>
    <row r="489" ht="15">
      <c r="BG489"/>
    </row>
    <row r="490" ht="15">
      <c r="BG490"/>
    </row>
    <row r="491" ht="15">
      <c r="BG491"/>
    </row>
    <row r="492" ht="15">
      <c r="BG492"/>
    </row>
    <row r="493" ht="15">
      <c r="BG493"/>
    </row>
    <row r="494" ht="15">
      <c r="BG494"/>
    </row>
    <row r="495" ht="15">
      <c r="BG495"/>
    </row>
    <row r="496" ht="15">
      <c r="BG496"/>
    </row>
    <row r="497" ht="15">
      <c r="BG497"/>
    </row>
    <row r="498" ht="15">
      <c r="BG498"/>
    </row>
    <row r="499" ht="15">
      <c r="BG499"/>
    </row>
    <row r="500" ht="15">
      <c r="BG500"/>
    </row>
    <row r="501" ht="15">
      <c r="BG501"/>
    </row>
    <row r="502" ht="15">
      <c r="BG502"/>
    </row>
    <row r="503" ht="15">
      <c r="BG503"/>
    </row>
    <row r="504" ht="15">
      <c r="BG504"/>
    </row>
    <row r="505" ht="15">
      <c r="BG505"/>
    </row>
    <row r="506" ht="15">
      <c r="BG506"/>
    </row>
    <row r="507" ht="15">
      <c r="BG507"/>
    </row>
    <row r="508" ht="15">
      <c r="BG508"/>
    </row>
    <row r="509" ht="15">
      <c r="BG509"/>
    </row>
    <row r="510" ht="15">
      <c r="BG510"/>
    </row>
    <row r="511" ht="15">
      <c r="BG511"/>
    </row>
    <row r="512" ht="15">
      <c r="BG512"/>
    </row>
    <row r="513" ht="15">
      <c r="BG513"/>
    </row>
    <row r="514" ht="15">
      <c r="BG514"/>
    </row>
    <row r="515" ht="15">
      <c r="BG515"/>
    </row>
    <row r="516" ht="15">
      <c r="BG516"/>
    </row>
    <row r="517" ht="15">
      <c r="BG517"/>
    </row>
    <row r="518" ht="15">
      <c r="BG518"/>
    </row>
    <row r="519" ht="15">
      <c r="BG519"/>
    </row>
    <row r="520" ht="15">
      <c r="BG520"/>
    </row>
    <row r="521" ht="15">
      <c r="BG521"/>
    </row>
    <row r="522" ht="15">
      <c r="BG522"/>
    </row>
    <row r="523" ht="15">
      <c r="BG523"/>
    </row>
    <row r="524" ht="15">
      <c r="BG524"/>
    </row>
    <row r="525" ht="15">
      <c r="BG525"/>
    </row>
    <row r="526" ht="15">
      <c r="BG526"/>
    </row>
    <row r="527" ht="15">
      <c r="BG527"/>
    </row>
    <row r="528" ht="15">
      <c r="BG528"/>
    </row>
    <row r="529" ht="15">
      <c r="BG529"/>
    </row>
    <row r="530" ht="15">
      <c r="BG530"/>
    </row>
    <row r="531" ht="15">
      <c r="BG531"/>
    </row>
    <row r="532" ht="15">
      <c r="BG532"/>
    </row>
    <row r="533" ht="15">
      <c r="BG533"/>
    </row>
    <row r="534" ht="15">
      <c r="BG534"/>
    </row>
    <row r="535" ht="15">
      <c r="BG535"/>
    </row>
    <row r="536" ht="15">
      <c r="BG536"/>
    </row>
    <row r="537" ht="15">
      <c r="BG537"/>
    </row>
    <row r="538" ht="15">
      <c r="BG538"/>
    </row>
    <row r="539" ht="15">
      <c r="BG539"/>
    </row>
    <row r="540" ht="15">
      <c r="BG540"/>
    </row>
    <row r="541" ht="15">
      <c r="BG541"/>
    </row>
    <row r="542" ht="15">
      <c r="BG542"/>
    </row>
    <row r="543" ht="15">
      <c r="BG543"/>
    </row>
    <row r="544" ht="15">
      <c r="BG544"/>
    </row>
    <row r="545" ht="15">
      <c r="BG545"/>
    </row>
    <row r="546" ht="15">
      <c r="BG546"/>
    </row>
    <row r="547" ht="15">
      <c r="BG547"/>
    </row>
    <row r="548" ht="15">
      <c r="BG548"/>
    </row>
    <row r="549" ht="15">
      <c r="BG549"/>
    </row>
    <row r="550" ht="15">
      <c r="BG550"/>
    </row>
    <row r="551" ht="15">
      <c r="BG551"/>
    </row>
    <row r="552" ht="15">
      <c r="BG552"/>
    </row>
    <row r="553" ht="15">
      <c r="BG553"/>
    </row>
    <row r="554" ht="15">
      <c r="BG554"/>
    </row>
    <row r="555" ht="15">
      <c r="BG555"/>
    </row>
    <row r="556" ht="15">
      <c r="BG556"/>
    </row>
    <row r="557" ht="15">
      <c r="BG557"/>
    </row>
    <row r="558" ht="15">
      <c r="BG558"/>
    </row>
    <row r="559" ht="15">
      <c r="BG559"/>
    </row>
    <row r="560" ht="15">
      <c r="BG560"/>
    </row>
    <row r="561" ht="15">
      <c r="BG561"/>
    </row>
    <row r="562" ht="15">
      <c r="BG562"/>
    </row>
    <row r="563" ht="15">
      <c r="BG563"/>
    </row>
    <row r="564" ht="15">
      <c r="BG564"/>
    </row>
    <row r="565" ht="15">
      <c r="BG565"/>
    </row>
    <row r="566" ht="15">
      <c r="BG566"/>
    </row>
    <row r="567" ht="15">
      <c r="BG567"/>
    </row>
    <row r="568" ht="15">
      <c r="BG568"/>
    </row>
    <row r="569" ht="15">
      <c r="BG569"/>
    </row>
    <row r="570" ht="15">
      <c r="BG570"/>
    </row>
    <row r="571" ht="15">
      <c r="BG571"/>
    </row>
    <row r="572" ht="15">
      <c r="BG572"/>
    </row>
    <row r="573" ht="15">
      <c r="BG573"/>
    </row>
    <row r="574" ht="15">
      <c r="BG574"/>
    </row>
    <row r="575" ht="15">
      <c r="BG575"/>
    </row>
    <row r="576" ht="15">
      <c r="BG576"/>
    </row>
    <row r="577" ht="15">
      <c r="BG577"/>
    </row>
    <row r="578" ht="15">
      <c r="BG578"/>
    </row>
    <row r="579" ht="15">
      <c r="BG579"/>
    </row>
    <row r="580" ht="15">
      <c r="BG580"/>
    </row>
    <row r="581" ht="15">
      <c r="BG581"/>
    </row>
    <row r="582" ht="15">
      <c r="BG582"/>
    </row>
    <row r="583" ht="15">
      <c r="BG583"/>
    </row>
    <row r="584" ht="15">
      <c r="BG584"/>
    </row>
    <row r="585" ht="15">
      <c r="BG585"/>
    </row>
    <row r="586" ht="15">
      <c r="BG586"/>
    </row>
    <row r="587" ht="15">
      <c r="BG587"/>
    </row>
    <row r="588" ht="15">
      <c r="BG588"/>
    </row>
    <row r="589" ht="15">
      <c r="BG589"/>
    </row>
    <row r="590" ht="15">
      <c r="BG590"/>
    </row>
    <row r="591" ht="15">
      <c r="BG591"/>
    </row>
    <row r="592" ht="15">
      <c r="BG592"/>
    </row>
    <row r="593" ht="15">
      <c r="BG593"/>
    </row>
    <row r="594" ht="15">
      <c r="BG594"/>
    </row>
    <row r="595" ht="15">
      <c r="BG595"/>
    </row>
    <row r="596" ht="15">
      <c r="BG596"/>
    </row>
    <row r="597" ht="15">
      <c r="BG597"/>
    </row>
    <row r="598" ht="15">
      <c r="BG598"/>
    </row>
    <row r="599" ht="15">
      <c r="BG599"/>
    </row>
    <row r="600" ht="15">
      <c r="BG600"/>
    </row>
    <row r="601" ht="15">
      <c r="BG601"/>
    </row>
    <row r="602" ht="15">
      <c r="BG602"/>
    </row>
    <row r="603" ht="15">
      <c r="BG603"/>
    </row>
    <row r="604" ht="15">
      <c r="BG604"/>
    </row>
    <row r="605" ht="15">
      <c r="BG605"/>
    </row>
    <row r="606" ht="15">
      <c r="BG606"/>
    </row>
    <row r="607" ht="15">
      <c r="BG607"/>
    </row>
    <row r="608" ht="15">
      <c r="BG608"/>
    </row>
    <row r="609" ht="15">
      <c r="BG609"/>
    </row>
    <row r="610" ht="15">
      <c r="BG610"/>
    </row>
    <row r="611" ht="15">
      <c r="BG611"/>
    </row>
    <row r="612" ht="15">
      <c r="BG612"/>
    </row>
    <row r="613" ht="15">
      <c r="BG613"/>
    </row>
    <row r="614" ht="15">
      <c r="BG614"/>
    </row>
    <row r="615" ht="15">
      <c r="BG615"/>
    </row>
    <row r="616" ht="15">
      <c r="BG616"/>
    </row>
    <row r="617" ht="15">
      <c r="BG617"/>
    </row>
    <row r="618" ht="15">
      <c r="BG618"/>
    </row>
    <row r="619" ht="15">
      <c r="BG619"/>
    </row>
    <row r="620" ht="15">
      <c r="BG620"/>
    </row>
    <row r="621" ht="15">
      <c r="BG621"/>
    </row>
    <row r="622" ht="15">
      <c r="BG622"/>
    </row>
    <row r="623" ht="15">
      <c r="BG623"/>
    </row>
    <row r="624" ht="15">
      <c r="BG624"/>
    </row>
    <row r="625" ht="15">
      <c r="BG625"/>
    </row>
    <row r="626" ht="15">
      <c r="BG626"/>
    </row>
    <row r="627" ht="15">
      <c r="BG627"/>
    </row>
    <row r="628" ht="15">
      <c r="BG628"/>
    </row>
  </sheetData>
  <sheetProtection/>
  <mergeCells count="51">
    <mergeCell ref="A1:BG2"/>
    <mergeCell ref="A3:A7"/>
    <mergeCell ref="B3:B7"/>
    <mergeCell ref="C3:C7"/>
    <mergeCell ref="D3:D7"/>
    <mergeCell ref="E4:BG4"/>
    <mergeCell ref="E6:BG6"/>
    <mergeCell ref="C8:C9"/>
    <mergeCell ref="B10:B11"/>
    <mergeCell ref="B12:B13"/>
    <mergeCell ref="C14:C15"/>
    <mergeCell ref="B16:B17"/>
    <mergeCell ref="C16:C17"/>
    <mergeCell ref="B18:B19"/>
    <mergeCell ref="C18:C19"/>
    <mergeCell ref="A20:A51"/>
    <mergeCell ref="B20:B21"/>
    <mergeCell ref="C20:C21"/>
    <mergeCell ref="B22:B23"/>
    <mergeCell ref="C22:C23"/>
    <mergeCell ref="B24:B25"/>
    <mergeCell ref="C24:C25"/>
    <mergeCell ref="B26:B27"/>
    <mergeCell ref="C26:C27"/>
    <mergeCell ref="B28:B29"/>
    <mergeCell ref="C28:C29"/>
    <mergeCell ref="B30:B31"/>
    <mergeCell ref="C30:C31"/>
    <mergeCell ref="B32:B33"/>
    <mergeCell ref="C32:C33"/>
    <mergeCell ref="B34:B35"/>
    <mergeCell ref="C34:C35"/>
    <mergeCell ref="B36:B37"/>
    <mergeCell ref="C36:C37"/>
    <mergeCell ref="B38:B39"/>
    <mergeCell ref="C38:C39"/>
    <mergeCell ref="B40:B41"/>
    <mergeCell ref="C40:C41"/>
    <mergeCell ref="B42:B43"/>
    <mergeCell ref="C42:C43"/>
    <mergeCell ref="B44:B45"/>
    <mergeCell ref="C44:C45"/>
    <mergeCell ref="B50:B51"/>
    <mergeCell ref="C50:C51"/>
    <mergeCell ref="B52:B53"/>
    <mergeCell ref="C52:C53"/>
    <mergeCell ref="C54:C55"/>
    <mergeCell ref="A59:A63"/>
    <mergeCell ref="B59:D59"/>
    <mergeCell ref="B62:D62"/>
    <mergeCell ref="B63:D63"/>
  </mergeCells>
  <conditionalFormatting sqref="AQ10">
    <cfRule type="expression" priority="394" dxfId="2" stopIfTrue="1">
      <formula>AND($AM$114=1,$AM$35="",$AM$129&lt;&gt;"^")</formula>
    </cfRule>
    <cfRule type="expression" priority="395" dxfId="1" stopIfTrue="1">
      <formula>$AM$129&lt;&gt;"^"</formula>
    </cfRule>
    <cfRule type="expression" priority="396" dxfId="0" stopIfTrue="1">
      <formula>AND($AM$114=1,$AM$35="",$AM$129="^")</formula>
    </cfRule>
  </conditionalFormatting>
  <conditionalFormatting sqref="AR10">
    <cfRule type="expression" priority="391" dxfId="2" stopIfTrue="1">
      <formula>AND($AM$114=1,$AM$35="",$AM$129&lt;&gt;"^")</formula>
    </cfRule>
    <cfRule type="expression" priority="392" dxfId="1" stopIfTrue="1">
      <formula>$AM$129&lt;&gt;"^"</formula>
    </cfRule>
    <cfRule type="expression" priority="393" dxfId="0" stopIfTrue="1">
      <formula>AND($AM$114=1,$AM$35="",$AM$129="^")</formula>
    </cfRule>
  </conditionalFormatting>
  <conditionalFormatting sqref="AS10">
    <cfRule type="expression" priority="388" dxfId="2" stopIfTrue="1">
      <formula>AND($AM$114=1,$AM$35="",$AM$129&lt;&gt;"^")</formula>
    </cfRule>
    <cfRule type="expression" priority="389" dxfId="1" stopIfTrue="1">
      <formula>$AM$129&lt;&gt;"^"</formula>
    </cfRule>
    <cfRule type="expression" priority="390" dxfId="0" stopIfTrue="1">
      <formula>AND($AM$114=1,$AM$35="",$AM$129="^")</formula>
    </cfRule>
  </conditionalFormatting>
  <conditionalFormatting sqref="AT10">
    <cfRule type="expression" priority="385" dxfId="2" stopIfTrue="1">
      <formula>AND($AM$114=1,$AM$35="",$AM$129&lt;&gt;"^")</formula>
    </cfRule>
    <cfRule type="expression" priority="386" dxfId="1" stopIfTrue="1">
      <formula>$AM$129&lt;&gt;"^"</formula>
    </cfRule>
    <cfRule type="expression" priority="387" dxfId="0" stopIfTrue="1">
      <formula>AND($AM$114=1,$AM$35="",$AM$129="^")</formula>
    </cfRule>
  </conditionalFormatting>
  <conditionalFormatting sqref="AQ11">
    <cfRule type="expression" priority="382" dxfId="2" stopIfTrue="1">
      <formula>AND($AM$114=1,$AM$35="",$AM$129&lt;&gt;"^")</formula>
    </cfRule>
    <cfRule type="expression" priority="383" dxfId="1" stopIfTrue="1">
      <formula>$AM$129&lt;&gt;"^"</formula>
    </cfRule>
    <cfRule type="expression" priority="384" dxfId="0" stopIfTrue="1">
      <formula>AND($AM$114=1,$AM$35="",$AM$129="^")</formula>
    </cfRule>
  </conditionalFormatting>
  <conditionalFormatting sqref="AR11">
    <cfRule type="expression" priority="379" dxfId="2" stopIfTrue="1">
      <formula>AND($AM$114=1,$AM$35="",$AM$129&lt;&gt;"^")</formula>
    </cfRule>
    <cfRule type="expression" priority="380" dxfId="1" stopIfTrue="1">
      <formula>$AM$129&lt;&gt;"^"</formula>
    </cfRule>
    <cfRule type="expression" priority="381" dxfId="0" stopIfTrue="1">
      <formula>AND($AM$114=1,$AM$35="",$AM$129="^")</formula>
    </cfRule>
  </conditionalFormatting>
  <conditionalFormatting sqref="AS11">
    <cfRule type="expression" priority="376" dxfId="2" stopIfTrue="1">
      <formula>AND($AM$114=1,$AM$35="",$AM$129&lt;&gt;"^")</formula>
    </cfRule>
    <cfRule type="expression" priority="377" dxfId="1" stopIfTrue="1">
      <formula>$AM$129&lt;&gt;"^"</formula>
    </cfRule>
    <cfRule type="expression" priority="378" dxfId="0" stopIfTrue="1">
      <formula>AND($AM$114=1,$AM$35="",$AM$129="^")</formula>
    </cfRule>
  </conditionalFormatting>
  <conditionalFormatting sqref="AT11">
    <cfRule type="expression" priority="373" dxfId="2" stopIfTrue="1">
      <formula>AND($AM$114=1,$AM$35="",$AM$129&lt;&gt;"^")</formula>
    </cfRule>
    <cfRule type="expression" priority="374" dxfId="1" stopIfTrue="1">
      <formula>$AM$129&lt;&gt;"^"</formula>
    </cfRule>
    <cfRule type="expression" priority="375" dxfId="0" stopIfTrue="1">
      <formula>AND($AM$114=1,$AM$35="",$AM$129="^")</formula>
    </cfRule>
  </conditionalFormatting>
  <conditionalFormatting sqref="AQ12">
    <cfRule type="expression" priority="370" dxfId="2" stopIfTrue="1">
      <formula>AND($AM$114=1,$AM$35="",$AM$129&lt;&gt;"^")</formula>
    </cfRule>
    <cfRule type="expression" priority="371" dxfId="1" stopIfTrue="1">
      <formula>$AM$129&lt;&gt;"^"</formula>
    </cfRule>
    <cfRule type="expression" priority="372" dxfId="0" stopIfTrue="1">
      <formula>AND($AM$114=1,$AM$35="",$AM$129="^")</formula>
    </cfRule>
  </conditionalFormatting>
  <conditionalFormatting sqref="AR12">
    <cfRule type="expression" priority="367" dxfId="2" stopIfTrue="1">
      <formula>AND($AM$114=1,$AM$35="",$AM$129&lt;&gt;"^")</formula>
    </cfRule>
    <cfRule type="expression" priority="368" dxfId="1" stopIfTrue="1">
      <formula>$AM$129&lt;&gt;"^"</formula>
    </cfRule>
    <cfRule type="expression" priority="369" dxfId="0" stopIfTrue="1">
      <formula>AND($AM$114=1,$AM$35="",$AM$129="^")</formula>
    </cfRule>
  </conditionalFormatting>
  <conditionalFormatting sqref="AS12">
    <cfRule type="expression" priority="364" dxfId="2" stopIfTrue="1">
      <formula>AND($AM$114=1,$AM$35="",$AM$129&lt;&gt;"^")</formula>
    </cfRule>
    <cfRule type="expression" priority="365" dxfId="1" stopIfTrue="1">
      <formula>$AM$129&lt;&gt;"^"</formula>
    </cfRule>
    <cfRule type="expression" priority="366" dxfId="0" stopIfTrue="1">
      <formula>AND($AM$114=1,$AM$35="",$AM$129="^")</formula>
    </cfRule>
  </conditionalFormatting>
  <conditionalFormatting sqref="AT12">
    <cfRule type="expression" priority="361" dxfId="2" stopIfTrue="1">
      <formula>AND($AM$114=1,$AM$35="",$AM$129&lt;&gt;"^")</formula>
    </cfRule>
    <cfRule type="expression" priority="362" dxfId="1" stopIfTrue="1">
      <formula>$AM$129&lt;&gt;"^"</formula>
    </cfRule>
    <cfRule type="expression" priority="363" dxfId="0" stopIfTrue="1">
      <formula>AND($AM$114=1,$AM$35="",$AM$129="^")</formula>
    </cfRule>
  </conditionalFormatting>
  <conditionalFormatting sqref="AQ13:AQ15">
    <cfRule type="expression" priority="358" dxfId="2" stopIfTrue="1">
      <formula>AND($AM$114=1,$AM$35="",$AM$129&lt;&gt;"^")</formula>
    </cfRule>
    <cfRule type="expression" priority="359" dxfId="1" stopIfTrue="1">
      <formula>$AM$129&lt;&gt;"^"</formula>
    </cfRule>
    <cfRule type="expression" priority="360" dxfId="0" stopIfTrue="1">
      <formula>AND($AM$114=1,$AM$35="",$AM$129="^")</formula>
    </cfRule>
  </conditionalFormatting>
  <conditionalFormatting sqref="AR13:AR15">
    <cfRule type="expression" priority="355" dxfId="2" stopIfTrue="1">
      <formula>AND($AM$114=1,$AM$35="",$AM$129&lt;&gt;"^")</formula>
    </cfRule>
    <cfRule type="expression" priority="356" dxfId="1" stopIfTrue="1">
      <formula>$AM$129&lt;&gt;"^"</formula>
    </cfRule>
    <cfRule type="expression" priority="357" dxfId="0" stopIfTrue="1">
      <formula>AND($AM$114=1,$AM$35="",$AM$129="^")</formula>
    </cfRule>
  </conditionalFormatting>
  <conditionalFormatting sqref="AS13:AS15">
    <cfRule type="expression" priority="352" dxfId="2" stopIfTrue="1">
      <formula>AND($AM$114=1,$AM$35="",$AM$129&lt;&gt;"^")</formula>
    </cfRule>
    <cfRule type="expression" priority="353" dxfId="1" stopIfTrue="1">
      <formula>$AM$129&lt;&gt;"^"</formula>
    </cfRule>
    <cfRule type="expression" priority="354" dxfId="0" stopIfTrue="1">
      <formula>AND($AM$114=1,$AM$35="",$AM$129="^")</formula>
    </cfRule>
  </conditionalFormatting>
  <conditionalFormatting sqref="AT13:AT15">
    <cfRule type="expression" priority="349" dxfId="2" stopIfTrue="1">
      <formula>AND($AM$114=1,$AM$35="",$AM$129&lt;&gt;"^")</formula>
    </cfRule>
    <cfRule type="expression" priority="350" dxfId="1" stopIfTrue="1">
      <formula>$AM$129&lt;&gt;"^"</formula>
    </cfRule>
    <cfRule type="expression" priority="351" dxfId="0" stopIfTrue="1">
      <formula>AND($AM$114=1,$AM$35="",$AM$129="^")</formula>
    </cfRule>
  </conditionalFormatting>
  <conditionalFormatting sqref="AQ16">
    <cfRule type="expression" priority="346" dxfId="2" stopIfTrue="1">
      <formula>AND($AM$114=1,$AM$35="",$AM$129&lt;&gt;"^")</formula>
    </cfRule>
    <cfRule type="expression" priority="347" dxfId="1" stopIfTrue="1">
      <formula>$AM$129&lt;&gt;"^"</formula>
    </cfRule>
    <cfRule type="expression" priority="348" dxfId="0" stopIfTrue="1">
      <formula>AND($AM$114=1,$AM$35="",$AM$129="^")</formula>
    </cfRule>
  </conditionalFormatting>
  <conditionalFormatting sqref="AR16">
    <cfRule type="expression" priority="343" dxfId="2" stopIfTrue="1">
      <formula>AND($AM$114=1,$AM$35="",$AM$129&lt;&gt;"^")</formula>
    </cfRule>
    <cfRule type="expression" priority="344" dxfId="1" stopIfTrue="1">
      <formula>$AM$129&lt;&gt;"^"</formula>
    </cfRule>
    <cfRule type="expression" priority="345" dxfId="0" stopIfTrue="1">
      <formula>AND($AM$114=1,$AM$35="",$AM$129="^")</formula>
    </cfRule>
  </conditionalFormatting>
  <conditionalFormatting sqref="AS16">
    <cfRule type="expression" priority="340" dxfId="2" stopIfTrue="1">
      <formula>AND($AM$114=1,$AM$35="",$AM$129&lt;&gt;"^")</formula>
    </cfRule>
    <cfRule type="expression" priority="341" dxfId="1" stopIfTrue="1">
      <formula>$AM$129&lt;&gt;"^"</formula>
    </cfRule>
    <cfRule type="expression" priority="342" dxfId="0" stopIfTrue="1">
      <formula>AND($AM$114=1,$AM$35="",$AM$129="^")</formula>
    </cfRule>
  </conditionalFormatting>
  <conditionalFormatting sqref="AT16">
    <cfRule type="expression" priority="337" dxfId="2" stopIfTrue="1">
      <formula>AND($AM$114=1,$AM$35="",$AM$129&lt;&gt;"^")</formula>
    </cfRule>
    <cfRule type="expression" priority="338" dxfId="1" stopIfTrue="1">
      <formula>$AM$129&lt;&gt;"^"</formula>
    </cfRule>
    <cfRule type="expression" priority="339" dxfId="0" stopIfTrue="1">
      <formula>AND($AM$114=1,$AM$35="",$AM$129="^")</formula>
    </cfRule>
  </conditionalFormatting>
  <conditionalFormatting sqref="AQ17">
    <cfRule type="expression" priority="334" dxfId="2" stopIfTrue="1">
      <formula>AND($AM$114=1,$AM$35="",$AM$129&lt;&gt;"^")</formula>
    </cfRule>
    <cfRule type="expression" priority="335" dxfId="1" stopIfTrue="1">
      <formula>$AM$129&lt;&gt;"^"</formula>
    </cfRule>
    <cfRule type="expression" priority="336" dxfId="0" stopIfTrue="1">
      <formula>AND($AM$114=1,$AM$35="",$AM$129="^")</formula>
    </cfRule>
  </conditionalFormatting>
  <conditionalFormatting sqref="AR17">
    <cfRule type="expression" priority="331" dxfId="2" stopIfTrue="1">
      <formula>AND($AM$114=1,$AM$35="",$AM$129&lt;&gt;"^")</formula>
    </cfRule>
    <cfRule type="expression" priority="332" dxfId="1" stopIfTrue="1">
      <formula>$AM$129&lt;&gt;"^"</formula>
    </cfRule>
    <cfRule type="expression" priority="333" dxfId="0" stopIfTrue="1">
      <formula>AND($AM$114=1,$AM$35="",$AM$129="^")</formula>
    </cfRule>
  </conditionalFormatting>
  <conditionalFormatting sqref="AS17">
    <cfRule type="expression" priority="328" dxfId="2" stopIfTrue="1">
      <formula>AND($AM$114=1,$AM$35="",$AM$129&lt;&gt;"^")</formula>
    </cfRule>
    <cfRule type="expression" priority="329" dxfId="1" stopIfTrue="1">
      <formula>$AM$129&lt;&gt;"^"</formula>
    </cfRule>
    <cfRule type="expression" priority="330" dxfId="0" stopIfTrue="1">
      <formula>AND($AM$114=1,$AM$35="",$AM$129="^")</formula>
    </cfRule>
  </conditionalFormatting>
  <conditionalFormatting sqref="AT17">
    <cfRule type="expression" priority="325" dxfId="2" stopIfTrue="1">
      <formula>AND($AM$114=1,$AM$35="",$AM$129&lt;&gt;"^")</formula>
    </cfRule>
    <cfRule type="expression" priority="326" dxfId="1" stopIfTrue="1">
      <formula>$AM$129&lt;&gt;"^"</formula>
    </cfRule>
    <cfRule type="expression" priority="327" dxfId="0" stopIfTrue="1">
      <formula>AND($AM$114=1,$AM$35="",$AM$129="^")</formula>
    </cfRule>
  </conditionalFormatting>
  <conditionalFormatting sqref="AQ20">
    <cfRule type="expression" priority="322" dxfId="2" stopIfTrue="1">
      <formula>AND($AM$114=1,$AM$35="",$AM$129&lt;&gt;"^")</formula>
    </cfRule>
    <cfRule type="expression" priority="323" dxfId="1" stopIfTrue="1">
      <formula>$AM$129&lt;&gt;"^"</formula>
    </cfRule>
    <cfRule type="expression" priority="324" dxfId="0" stopIfTrue="1">
      <formula>AND($AM$114=1,$AM$35="",$AM$129="^")</formula>
    </cfRule>
  </conditionalFormatting>
  <conditionalFormatting sqref="AR20">
    <cfRule type="expression" priority="319" dxfId="2" stopIfTrue="1">
      <formula>AND($AM$114=1,$AM$35="",$AM$129&lt;&gt;"^")</formula>
    </cfRule>
    <cfRule type="expression" priority="320" dxfId="1" stopIfTrue="1">
      <formula>$AM$129&lt;&gt;"^"</formula>
    </cfRule>
    <cfRule type="expression" priority="321" dxfId="0" stopIfTrue="1">
      <formula>AND($AM$114=1,$AM$35="",$AM$129="^")</formula>
    </cfRule>
  </conditionalFormatting>
  <conditionalFormatting sqref="AS20">
    <cfRule type="expression" priority="316" dxfId="2" stopIfTrue="1">
      <formula>AND($AM$114=1,$AM$35="",$AM$129&lt;&gt;"^")</formula>
    </cfRule>
    <cfRule type="expression" priority="317" dxfId="1" stopIfTrue="1">
      <formula>$AM$129&lt;&gt;"^"</formula>
    </cfRule>
    <cfRule type="expression" priority="318" dxfId="0" stopIfTrue="1">
      <formula>AND($AM$114=1,$AM$35="",$AM$129="^")</formula>
    </cfRule>
  </conditionalFormatting>
  <conditionalFormatting sqref="AT20">
    <cfRule type="expression" priority="313" dxfId="2" stopIfTrue="1">
      <formula>AND($AM$114=1,$AM$35="",$AM$129&lt;&gt;"^")</formula>
    </cfRule>
    <cfRule type="expression" priority="314" dxfId="1" stopIfTrue="1">
      <formula>$AM$129&lt;&gt;"^"</formula>
    </cfRule>
    <cfRule type="expression" priority="315" dxfId="0" stopIfTrue="1">
      <formula>AND($AM$114=1,$AM$35="",$AM$129="^")</formula>
    </cfRule>
  </conditionalFormatting>
  <conditionalFormatting sqref="AQ21">
    <cfRule type="expression" priority="310" dxfId="2" stopIfTrue="1">
      <formula>AND($AM$114=1,$AM$35="",$AM$129&lt;&gt;"^")</formula>
    </cfRule>
    <cfRule type="expression" priority="311" dxfId="1" stopIfTrue="1">
      <formula>$AM$129&lt;&gt;"^"</formula>
    </cfRule>
    <cfRule type="expression" priority="312" dxfId="0" stopIfTrue="1">
      <formula>AND($AM$114=1,$AM$35="",$AM$129="^")</formula>
    </cfRule>
  </conditionalFormatting>
  <conditionalFormatting sqref="AR21">
    <cfRule type="expression" priority="307" dxfId="2" stopIfTrue="1">
      <formula>AND($AM$114=1,$AM$35="",$AM$129&lt;&gt;"^")</formula>
    </cfRule>
    <cfRule type="expression" priority="308" dxfId="1" stopIfTrue="1">
      <formula>$AM$129&lt;&gt;"^"</formula>
    </cfRule>
    <cfRule type="expression" priority="309" dxfId="0" stopIfTrue="1">
      <formula>AND($AM$114=1,$AM$35="",$AM$129="^")</formula>
    </cfRule>
  </conditionalFormatting>
  <conditionalFormatting sqref="AS21">
    <cfRule type="expression" priority="304" dxfId="2" stopIfTrue="1">
      <formula>AND($AM$114=1,$AM$35="",$AM$129&lt;&gt;"^")</formula>
    </cfRule>
    <cfRule type="expression" priority="305" dxfId="1" stopIfTrue="1">
      <formula>$AM$129&lt;&gt;"^"</formula>
    </cfRule>
    <cfRule type="expression" priority="306" dxfId="0" stopIfTrue="1">
      <formula>AND($AM$114=1,$AM$35="",$AM$129="^")</formula>
    </cfRule>
  </conditionalFormatting>
  <conditionalFormatting sqref="AT21">
    <cfRule type="expression" priority="301" dxfId="2" stopIfTrue="1">
      <formula>AND($AM$114=1,$AM$35="",$AM$129&lt;&gt;"^")</formula>
    </cfRule>
    <cfRule type="expression" priority="302" dxfId="1" stopIfTrue="1">
      <formula>$AM$129&lt;&gt;"^"</formula>
    </cfRule>
    <cfRule type="expression" priority="303" dxfId="0" stopIfTrue="1">
      <formula>AND($AM$114=1,$AM$35="",$AM$129="^")</formula>
    </cfRule>
  </conditionalFormatting>
  <conditionalFormatting sqref="AQ26">
    <cfRule type="expression" priority="298" dxfId="2" stopIfTrue="1">
      <formula>AND($AM$114=1,$AM$35="",$AM$129&lt;&gt;"^")</formula>
    </cfRule>
    <cfRule type="expression" priority="299" dxfId="1" stopIfTrue="1">
      <formula>$AM$129&lt;&gt;"^"</formula>
    </cfRule>
    <cfRule type="expression" priority="300" dxfId="0" stopIfTrue="1">
      <formula>AND($AM$114=1,$AM$35="",$AM$129="^")</formula>
    </cfRule>
  </conditionalFormatting>
  <conditionalFormatting sqref="AR26">
    <cfRule type="expression" priority="295" dxfId="2" stopIfTrue="1">
      <formula>AND($AM$114=1,$AM$35="",$AM$129&lt;&gt;"^")</formula>
    </cfRule>
    <cfRule type="expression" priority="296" dxfId="1" stopIfTrue="1">
      <formula>$AM$129&lt;&gt;"^"</formula>
    </cfRule>
    <cfRule type="expression" priority="297" dxfId="0" stopIfTrue="1">
      <formula>AND($AM$114=1,$AM$35="",$AM$129="^")</formula>
    </cfRule>
  </conditionalFormatting>
  <conditionalFormatting sqref="AS26">
    <cfRule type="expression" priority="292" dxfId="2" stopIfTrue="1">
      <formula>AND($AM$114=1,$AM$35="",$AM$129&lt;&gt;"^")</formula>
    </cfRule>
    <cfRule type="expression" priority="293" dxfId="1" stopIfTrue="1">
      <formula>$AM$129&lt;&gt;"^"</formula>
    </cfRule>
    <cfRule type="expression" priority="294" dxfId="0" stopIfTrue="1">
      <formula>AND($AM$114=1,$AM$35="",$AM$129="^")</formula>
    </cfRule>
  </conditionalFormatting>
  <conditionalFormatting sqref="AT26">
    <cfRule type="expression" priority="289" dxfId="2" stopIfTrue="1">
      <formula>AND($AM$114=1,$AM$35="",$AM$129&lt;&gt;"^")</formula>
    </cfRule>
    <cfRule type="expression" priority="290" dxfId="1" stopIfTrue="1">
      <formula>$AM$129&lt;&gt;"^"</formula>
    </cfRule>
    <cfRule type="expression" priority="291" dxfId="0" stopIfTrue="1">
      <formula>AND($AM$114=1,$AM$35="",$AM$129="^")</formula>
    </cfRule>
  </conditionalFormatting>
  <conditionalFormatting sqref="AQ27">
    <cfRule type="expression" priority="286" dxfId="2" stopIfTrue="1">
      <formula>AND($AM$114=1,$AM$35="",$AM$129&lt;&gt;"^")</formula>
    </cfRule>
    <cfRule type="expression" priority="287" dxfId="1" stopIfTrue="1">
      <formula>$AM$129&lt;&gt;"^"</formula>
    </cfRule>
    <cfRule type="expression" priority="288" dxfId="0" stopIfTrue="1">
      <formula>AND($AM$114=1,$AM$35="",$AM$129="^")</formula>
    </cfRule>
  </conditionalFormatting>
  <conditionalFormatting sqref="AR27">
    <cfRule type="expression" priority="283" dxfId="2" stopIfTrue="1">
      <formula>AND($AM$114=1,$AM$35="",$AM$129&lt;&gt;"^")</formula>
    </cfRule>
    <cfRule type="expression" priority="284" dxfId="1" stopIfTrue="1">
      <formula>$AM$129&lt;&gt;"^"</formula>
    </cfRule>
    <cfRule type="expression" priority="285" dxfId="0" stopIfTrue="1">
      <formula>AND($AM$114=1,$AM$35="",$AM$129="^")</formula>
    </cfRule>
  </conditionalFormatting>
  <conditionalFormatting sqref="AS27">
    <cfRule type="expression" priority="280" dxfId="2" stopIfTrue="1">
      <formula>AND($AM$114=1,$AM$35="",$AM$129&lt;&gt;"^")</formula>
    </cfRule>
    <cfRule type="expression" priority="281" dxfId="1" stopIfTrue="1">
      <formula>$AM$129&lt;&gt;"^"</formula>
    </cfRule>
    <cfRule type="expression" priority="282" dxfId="0" stopIfTrue="1">
      <formula>AND($AM$114=1,$AM$35="",$AM$129="^")</formula>
    </cfRule>
  </conditionalFormatting>
  <conditionalFormatting sqref="AT27">
    <cfRule type="expression" priority="277" dxfId="2" stopIfTrue="1">
      <formula>AND($AM$114=1,$AM$35="",$AM$129&lt;&gt;"^")</formula>
    </cfRule>
    <cfRule type="expression" priority="278" dxfId="1" stopIfTrue="1">
      <formula>$AM$129&lt;&gt;"^"</formula>
    </cfRule>
    <cfRule type="expression" priority="279" dxfId="0" stopIfTrue="1">
      <formula>AND($AM$114=1,$AM$35="",$AM$129="^")</formula>
    </cfRule>
  </conditionalFormatting>
  <conditionalFormatting sqref="AQ28">
    <cfRule type="expression" priority="274" dxfId="2" stopIfTrue="1">
      <formula>AND($AM$114=1,$AM$35="",$AM$129&lt;&gt;"^")</formula>
    </cfRule>
    <cfRule type="expression" priority="275" dxfId="1" stopIfTrue="1">
      <formula>$AM$129&lt;&gt;"^"</formula>
    </cfRule>
    <cfRule type="expression" priority="276" dxfId="0" stopIfTrue="1">
      <formula>AND($AM$114=1,$AM$35="",$AM$129="^")</formula>
    </cfRule>
  </conditionalFormatting>
  <conditionalFormatting sqref="AR28">
    <cfRule type="expression" priority="271" dxfId="2" stopIfTrue="1">
      <formula>AND($AM$114=1,$AM$35="",$AM$129&lt;&gt;"^")</formula>
    </cfRule>
    <cfRule type="expression" priority="272" dxfId="1" stopIfTrue="1">
      <formula>$AM$129&lt;&gt;"^"</formula>
    </cfRule>
    <cfRule type="expression" priority="273" dxfId="0" stopIfTrue="1">
      <formula>AND($AM$114=1,$AM$35="",$AM$129="^")</formula>
    </cfRule>
  </conditionalFormatting>
  <conditionalFormatting sqref="AS28">
    <cfRule type="expression" priority="268" dxfId="2" stopIfTrue="1">
      <formula>AND($AM$114=1,$AM$35="",$AM$129&lt;&gt;"^")</formula>
    </cfRule>
    <cfRule type="expression" priority="269" dxfId="1" stopIfTrue="1">
      <formula>$AM$129&lt;&gt;"^"</formula>
    </cfRule>
    <cfRule type="expression" priority="270" dxfId="0" stopIfTrue="1">
      <formula>AND($AM$114=1,$AM$35="",$AM$129="^")</formula>
    </cfRule>
  </conditionalFormatting>
  <conditionalFormatting sqref="AT28">
    <cfRule type="expression" priority="265" dxfId="2" stopIfTrue="1">
      <formula>AND($AM$114=1,$AM$35="",$AM$129&lt;&gt;"^")</formula>
    </cfRule>
    <cfRule type="expression" priority="266" dxfId="1" stopIfTrue="1">
      <formula>$AM$129&lt;&gt;"^"</formula>
    </cfRule>
    <cfRule type="expression" priority="267" dxfId="0" stopIfTrue="1">
      <formula>AND($AM$114=1,$AM$35="",$AM$129="^")</formula>
    </cfRule>
  </conditionalFormatting>
  <conditionalFormatting sqref="AQ29">
    <cfRule type="expression" priority="262" dxfId="2" stopIfTrue="1">
      <formula>AND($AM$114=1,$AM$35="",$AM$129&lt;&gt;"^")</formula>
    </cfRule>
    <cfRule type="expression" priority="263" dxfId="1" stopIfTrue="1">
      <formula>$AM$129&lt;&gt;"^"</formula>
    </cfRule>
    <cfRule type="expression" priority="264" dxfId="0" stopIfTrue="1">
      <formula>AND($AM$114=1,$AM$35="",$AM$129="^")</formula>
    </cfRule>
  </conditionalFormatting>
  <conditionalFormatting sqref="AR29">
    <cfRule type="expression" priority="259" dxfId="2" stopIfTrue="1">
      <formula>AND($AM$114=1,$AM$35="",$AM$129&lt;&gt;"^")</formula>
    </cfRule>
    <cfRule type="expression" priority="260" dxfId="1" stopIfTrue="1">
      <formula>$AM$129&lt;&gt;"^"</formula>
    </cfRule>
    <cfRule type="expression" priority="261" dxfId="0" stopIfTrue="1">
      <formula>AND($AM$114=1,$AM$35="",$AM$129="^")</formula>
    </cfRule>
  </conditionalFormatting>
  <conditionalFormatting sqref="AS29">
    <cfRule type="expression" priority="256" dxfId="2" stopIfTrue="1">
      <formula>AND($AM$114=1,$AM$35="",$AM$129&lt;&gt;"^")</formula>
    </cfRule>
    <cfRule type="expression" priority="257" dxfId="1" stopIfTrue="1">
      <formula>$AM$129&lt;&gt;"^"</formula>
    </cfRule>
    <cfRule type="expression" priority="258" dxfId="0" stopIfTrue="1">
      <formula>AND($AM$114=1,$AM$35="",$AM$129="^")</formula>
    </cfRule>
  </conditionalFormatting>
  <conditionalFormatting sqref="AT29">
    <cfRule type="expression" priority="253" dxfId="2" stopIfTrue="1">
      <formula>AND($AM$114=1,$AM$35="",$AM$129&lt;&gt;"^")</formula>
    </cfRule>
    <cfRule type="expression" priority="254" dxfId="1" stopIfTrue="1">
      <formula>$AM$129&lt;&gt;"^"</formula>
    </cfRule>
    <cfRule type="expression" priority="255" dxfId="0" stopIfTrue="1">
      <formula>AND($AM$114=1,$AM$35="",$AM$129="^")</formula>
    </cfRule>
  </conditionalFormatting>
  <conditionalFormatting sqref="AQ30">
    <cfRule type="expression" priority="250" dxfId="2" stopIfTrue="1">
      <formula>AND($AM$114=1,$AM$35="",$AM$129&lt;&gt;"^")</formula>
    </cfRule>
    <cfRule type="expression" priority="251" dxfId="1" stopIfTrue="1">
      <formula>$AM$129&lt;&gt;"^"</formula>
    </cfRule>
    <cfRule type="expression" priority="252" dxfId="0" stopIfTrue="1">
      <formula>AND($AM$114=1,$AM$35="",$AM$129="^")</formula>
    </cfRule>
  </conditionalFormatting>
  <conditionalFormatting sqref="AR30">
    <cfRule type="expression" priority="247" dxfId="2" stopIfTrue="1">
      <formula>AND($AM$114=1,$AM$35="",$AM$129&lt;&gt;"^")</formula>
    </cfRule>
    <cfRule type="expression" priority="248" dxfId="1" stopIfTrue="1">
      <formula>$AM$129&lt;&gt;"^"</formula>
    </cfRule>
    <cfRule type="expression" priority="249" dxfId="0" stopIfTrue="1">
      <formula>AND($AM$114=1,$AM$35="",$AM$129="^")</formula>
    </cfRule>
  </conditionalFormatting>
  <conditionalFormatting sqref="AS30">
    <cfRule type="expression" priority="244" dxfId="2" stopIfTrue="1">
      <formula>AND($AM$114=1,$AM$35="",$AM$129&lt;&gt;"^")</formula>
    </cfRule>
    <cfRule type="expression" priority="245" dxfId="1" stopIfTrue="1">
      <formula>$AM$129&lt;&gt;"^"</formula>
    </cfRule>
    <cfRule type="expression" priority="246" dxfId="0" stopIfTrue="1">
      <formula>AND($AM$114=1,$AM$35="",$AM$129="^")</formula>
    </cfRule>
  </conditionalFormatting>
  <conditionalFormatting sqref="AT30">
    <cfRule type="expression" priority="241" dxfId="2" stopIfTrue="1">
      <formula>AND($AM$114=1,$AM$35="",$AM$129&lt;&gt;"^")</formula>
    </cfRule>
    <cfRule type="expression" priority="242" dxfId="1" stopIfTrue="1">
      <formula>$AM$129&lt;&gt;"^"</formula>
    </cfRule>
    <cfRule type="expression" priority="243" dxfId="0" stopIfTrue="1">
      <formula>AND($AM$114=1,$AM$35="",$AM$129="^")</formula>
    </cfRule>
  </conditionalFormatting>
  <conditionalFormatting sqref="AQ31">
    <cfRule type="expression" priority="238" dxfId="2" stopIfTrue="1">
      <formula>AND($AM$114=1,$AM$35="",$AM$129&lt;&gt;"^")</formula>
    </cfRule>
    <cfRule type="expression" priority="239" dxfId="1" stopIfTrue="1">
      <formula>$AM$129&lt;&gt;"^"</formula>
    </cfRule>
    <cfRule type="expression" priority="240" dxfId="0" stopIfTrue="1">
      <formula>AND($AM$114=1,$AM$35="",$AM$129="^")</formula>
    </cfRule>
  </conditionalFormatting>
  <conditionalFormatting sqref="AR31">
    <cfRule type="expression" priority="235" dxfId="2" stopIfTrue="1">
      <formula>AND($AM$114=1,$AM$35="",$AM$129&lt;&gt;"^")</formula>
    </cfRule>
    <cfRule type="expression" priority="236" dxfId="1" stopIfTrue="1">
      <formula>$AM$129&lt;&gt;"^"</formula>
    </cfRule>
    <cfRule type="expression" priority="237" dxfId="0" stopIfTrue="1">
      <formula>AND($AM$114=1,$AM$35="",$AM$129="^")</formula>
    </cfRule>
  </conditionalFormatting>
  <conditionalFormatting sqref="AS31">
    <cfRule type="expression" priority="232" dxfId="2" stopIfTrue="1">
      <formula>AND($AM$114=1,$AM$35="",$AM$129&lt;&gt;"^")</formula>
    </cfRule>
    <cfRule type="expression" priority="233" dxfId="1" stopIfTrue="1">
      <formula>$AM$129&lt;&gt;"^"</formula>
    </cfRule>
    <cfRule type="expression" priority="234" dxfId="0" stopIfTrue="1">
      <formula>AND($AM$114=1,$AM$35="",$AM$129="^")</formula>
    </cfRule>
  </conditionalFormatting>
  <conditionalFormatting sqref="AT31">
    <cfRule type="expression" priority="229" dxfId="2" stopIfTrue="1">
      <formula>AND($AM$114=1,$AM$35="",$AM$129&lt;&gt;"^")</formula>
    </cfRule>
    <cfRule type="expression" priority="230" dxfId="1" stopIfTrue="1">
      <formula>$AM$129&lt;&gt;"^"</formula>
    </cfRule>
    <cfRule type="expression" priority="231" dxfId="0" stopIfTrue="1">
      <formula>AND($AM$114=1,$AM$35="",$AM$129="^")</formula>
    </cfRule>
  </conditionalFormatting>
  <conditionalFormatting sqref="AQ32">
    <cfRule type="expression" priority="226" dxfId="2" stopIfTrue="1">
      <formula>AND($AM$114=1,$AM$35="",$AM$129&lt;&gt;"^")</formula>
    </cfRule>
    <cfRule type="expression" priority="227" dxfId="1" stopIfTrue="1">
      <formula>$AM$129&lt;&gt;"^"</formula>
    </cfRule>
    <cfRule type="expression" priority="228" dxfId="0" stopIfTrue="1">
      <formula>AND($AM$114=1,$AM$35="",$AM$129="^")</formula>
    </cfRule>
  </conditionalFormatting>
  <conditionalFormatting sqref="AR32">
    <cfRule type="expression" priority="223" dxfId="2" stopIfTrue="1">
      <formula>AND($AM$114=1,$AM$35="",$AM$129&lt;&gt;"^")</formula>
    </cfRule>
    <cfRule type="expression" priority="224" dxfId="1" stopIfTrue="1">
      <formula>$AM$129&lt;&gt;"^"</formula>
    </cfRule>
    <cfRule type="expression" priority="225" dxfId="0" stopIfTrue="1">
      <formula>AND($AM$114=1,$AM$35="",$AM$129="^")</formula>
    </cfRule>
  </conditionalFormatting>
  <conditionalFormatting sqref="AS32">
    <cfRule type="expression" priority="220" dxfId="2" stopIfTrue="1">
      <formula>AND($AM$114=1,$AM$35="",$AM$129&lt;&gt;"^")</formula>
    </cfRule>
    <cfRule type="expression" priority="221" dxfId="1" stopIfTrue="1">
      <formula>$AM$129&lt;&gt;"^"</formula>
    </cfRule>
    <cfRule type="expression" priority="222" dxfId="0" stopIfTrue="1">
      <formula>AND($AM$114=1,$AM$35="",$AM$129="^")</formula>
    </cfRule>
  </conditionalFormatting>
  <conditionalFormatting sqref="AT32">
    <cfRule type="expression" priority="217" dxfId="2" stopIfTrue="1">
      <formula>AND($AM$114=1,$AM$35="",$AM$129&lt;&gt;"^")</formula>
    </cfRule>
    <cfRule type="expression" priority="218" dxfId="1" stopIfTrue="1">
      <formula>$AM$129&lt;&gt;"^"</formula>
    </cfRule>
    <cfRule type="expression" priority="219" dxfId="0" stopIfTrue="1">
      <formula>AND($AM$114=1,$AM$35="",$AM$129="^")</formula>
    </cfRule>
  </conditionalFormatting>
  <conditionalFormatting sqref="AQ33">
    <cfRule type="expression" priority="214" dxfId="2" stopIfTrue="1">
      <formula>AND($AM$114=1,$AM$35="",$AM$129&lt;&gt;"^")</formula>
    </cfRule>
    <cfRule type="expression" priority="215" dxfId="1" stopIfTrue="1">
      <formula>$AM$129&lt;&gt;"^"</formula>
    </cfRule>
    <cfRule type="expression" priority="216" dxfId="0" stopIfTrue="1">
      <formula>AND($AM$114=1,$AM$35="",$AM$129="^")</formula>
    </cfRule>
  </conditionalFormatting>
  <conditionalFormatting sqref="AR33">
    <cfRule type="expression" priority="211" dxfId="2" stopIfTrue="1">
      <formula>AND($AM$114=1,$AM$35="",$AM$129&lt;&gt;"^")</formula>
    </cfRule>
    <cfRule type="expression" priority="212" dxfId="1" stopIfTrue="1">
      <formula>$AM$129&lt;&gt;"^"</formula>
    </cfRule>
    <cfRule type="expression" priority="213" dxfId="0" stopIfTrue="1">
      <formula>AND($AM$114=1,$AM$35="",$AM$129="^")</formula>
    </cfRule>
  </conditionalFormatting>
  <conditionalFormatting sqref="AS33">
    <cfRule type="expression" priority="208" dxfId="2" stopIfTrue="1">
      <formula>AND($AM$114=1,$AM$35="",$AM$129&lt;&gt;"^")</formula>
    </cfRule>
    <cfRule type="expression" priority="209" dxfId="1" stopIfTrue="1">
      <formula>$AM$129&lt;&gt;"^"</formula>
    </cfRule>
    <cfRule type="expression" priority="210" dxfId="0" stopIfTrue="1">
      <formula>AND($AM$114=1,$AM$35="",$AM$129="^")</formula>
    </cfRule>
  </conditionalFormatting>
  <conditionalFormatting sqref="AT33">
    <cfRule type="expression" priority="205" dxfId="2" stopIfTrue="1">
      <formula>AND($AM$114=1,$AM$35="",$AM$129&lt;&gt;"^")</formula>
    </cfRule>
    <cfRule type="expression" priority="206" dxfId="1" stopIfTrue="1">
      <formula>$AM$129&lt;&gt;"^"</formula>
    </cfRule>
    <cfRule type="expression" priority="207" dxfId="0" stopIfTrue="1">
      <formula>AND($AM$114=1,$AM$35="",$AM$129="^")</formula>
    </cfRule>
  </conditionalFormatting>
  <conditionalFormatting sqref="AQ34">
    <cfRule type="expression" priority="202" dxfId="2" stopIfTrue="1">
      <formula>AND($AM$114=1,$AM$35="",$AM$129&lt;&gt;"^")</formula>
    </cfRule>
    <cfRule type="expression" priority="203" dxfId="1" stopIfTrue="1">
      <formula>$AM$129&lt;&gt;"^"</formula>
    </cfRule>
    <cfRule type="expression" priority="204" dxfId="0" stopIfTrue="1">
      <formula>AND($AM$114=1,$AM$35="",$AM$129="^")</formula>
    </cfRule>
  </conditionalFormatting>
  <conditionalFormatting sqref="AR34">
    <cfRule type="expression" priority="199" dxfId="2" stopIfTrue="1">
      <formula>AND($AM$114=1,$AM$35="",$AM$129&lt;&gt;"^")</formula>
    </cfRule>
    <cfRule type="expression" priority="200" dxfId="1" stopIfTrue="1">
      <formula>$AM$129&lt;&gt;"^"</formula>
    </cfRule>
    <cfRule type="expression" priority="201" dxfId="0" stopIfTrue="1">
      <formula>AND($AM$114=1,$AM$35="",$AM$129="^")</formula>
    </cfRule>
  </conditionalFormatting>
  <conditionalFormatting sqref="AS34">
    <cfRule type="expression" priority="196" dxfId="2" stopIfTrue="1">
      <formula>AND($AM$114=1,$AM$35="",$AM$129&lt;&gt;"^")</formula>
    </cfRule>
    <cfRule type="expression" priority="197" dxfId="1" stopIfTrue="1">
      <formula>$AM$129&lt;&gt;"^"</formula>
    </cfRule>
    <cfRule type="expression" priority="198" dxfId="0" stopIfTrue="1">
      <formula>AND($AM$114=1,$AM$35="",$AM$129="^")</formula>
    </cfRule>
  </conditionalFormatting>
  <conditionalFormatting sqref="AT34">
    <cfRule type="expression" priority="193" dxfId="2" stopIfTrue="1">
      <formula>AND($AM$114=1,$AM$35="",$AM$129&lt;&gt;"^")</formula>
    </cfRule>
    <cfRule type="expression" priority="194" dxfId="1" stopIfTrue="1">
      <formula>$AM$129&lt;&gt;"^"</formula>
    </cfRule>
    <cfRule type="expression" priority="195" dxfId="0" stopIfTrue="1">
      <formula>AND($AM$114=1,$AM$35="",$AM$129="^")</formula>
    </cfRule>
  </conditionalFormatting>
  <conditionalFormatting sqref="AQ35">
    <cfRule type="expression" priority="190" dxfId="2" stopIfTrue="1">
      <formula>AND($AM$114=1,$AM$35="",$AM$129&lt;&gt;"^")</formula>
    </cfRule>
    <cfRule type="expression" priority="191" dxfId="1" stopIfTrue="1">
      <formula>$AM$129&lt;&gt;"^"</formula>
    </cfRule>
    <cfRule type="expression" priority="192" dxfId="0" stopIfTrue="1">
      <formula>AND($AM$114=1,$AM$35="",$AM$129="^")</formula>
    </cfRule>
  </conditionalFormatting>
  <conditionalFormatting sqref="AR35">
    <cfRule type="expression" priority="187" dxfId="2" stopIfTrue="1">
      <formula>AND($AM$114=1,$AM$35="",$AM$129&lt;&gt;"^")</formula>
    </cfRule>
    <cfRule type="expression" priority="188" dxfId="1" stopIfTrue="1">
      <formula>$AM$129&lt;&gt;"^"</formula>
    </cfRule>
    <cfRule type="expression" priority="189" dxfId="0" stopIfTrue="1">
      <formula>AND($AM$114=1,$AM$35="",$AM$129="^")</formula>
    </cfRule>
  </conditionalFormatting>
  <conditionalFormatting sqref="AS35">
    <cfRule type="expression" priority="184" dxfId="2" stopIfTrue="1">
      <formula>AND($AM$114=1,$AM$35="",$AM$129&lt;&gt;"^")</formula>
    </cfRule>
    <cfRule type="expression" priority="185" dxfId="1" stopIfTrue="1">
      <formula>$AM$129&lt;&gt;"^"</formula>
    </cfRule>
    <cfRule type="expression" priority="186" dxfId="0" stopIfTrue="1">
      <formula>AND($AM$114=1,$AM$35="",$AM$129="^")</formula>
    </cfRule>
  </conditionalFormatting>
  <conditionalFormatting sqref="AT35">
    <cfRule type="expression" priority="181" dxfId="2" stopIfTrue="1">
      <formula>AND($AM$114=1,$AM$35="",$AM$129&lt;&gt;"^")</formula>
    </cfRule>
    <cfRule type="expression" priority="182" dxfId="1" stopIfTrue="1">
      <formula>$AM$129&lt;&gt;"^"</formula>
    </cfRule>
    <cfRule type="expression" priority="183" dxfId="0" stopIfTrue="1">
      <formula>AND($AM$114=1,$AM$35="",$AM$129="^")</formula>
    </cfRule>
  </conditionalFormatting>
  <conditionalFormatting sqref="AQ40">
    <cfRule type="expression" priority="178" dxfId="2" stopIfTrue="1">
      <formula>AND($AM$114=1,$AM$35="",$AM$129&lt;&gt;"^")</formula>
    </cfRule>
    <cfRule type="expression" priority="179" dxfId="1" stopIfTrue="1">
      <formula>$AM$129&lt;&gt;"^"</formula>
    </cfRule>
    <cfRule type="expression" priority="180" dxfId="0" stopIfTrue="1">
      <formula>AND($AM$114=1,$AM$35="",$AM$129="^")</formula>
    </cfRule>
  </conditionalFormatting>
  <conditionalFormatting sqref="AR40">
    <cfRule type="expression" priority="175" dxfId="2" stopIfTrue="1">
      <formula>AND($AM$114=1,$AM$35="",$AM$129&lt;&gt;"^")</formula>
    </cfRule>
    <cfRule type="expression" priority="176" dxfId="1" stopIfTrue="1">
      <formula>$AM$129&lt;&gt;"^"</formula>
    </cfRule>
    <cfRule type="expression" priority="177" dxfId="0" stopIfTrue="1">
      <formula>AND($AM$114=1,$AM$35="",$AM$129="^")</formula>
    </cfRule>
  </conditionalFormatting>
  <conditionalFormatting sqref="AS40">
    <cfRule type="expression" priority="172" dxfId="2" stopIfTrue="1">
      <formula>AND($AM$114=1,$AM$35="",$AM$129&lt;&gt;"^")</formula>
    </cfRule>
    <cfRule type="expression" priority="173" dxfId="1" stopIfTrue="1">
      <formula>$AM$129&lt;&gt;"^"</formula>
    </cfRule>
    <cfRule type="expression" priority="174" dxfId="0" stopIfTrue="1">
      <formula>AND($AM$114=1,$AM$35="",$AM$129="^")</formula>
    </cfRule>
  </conditionalFormatting>
  <conditionalFormatting sqref="AT40">
    <cfRule type="expression" priority="169" dxfId="2" stopIfTrue="1">
      <formula>AND($AM$114=1,$AM$35="",$AM$129&lt;&gt;"^")</formula>
    </cfRule>
    <cfRule type="expression" priority="170" dxfId="1" stopIfTrue="1">
      <formula>$AM$129&lt;&gt;"^"</formula>
    </cfRule>
    <cfRule type="expression" priority="171" dxfId="0" stopIfTrue="1">
      <formula>AND($AM$114=1,$AM$35="",$AM$129="^")</formula>
    </cfRule>
  </conditionalFormatting>
  <conditionalFormatting sqref="AQ41">
    <cfRule type="expression" priority="166" dxfId="2" stopIfTrue="1">
      <formula>AND($AM$114=1,$AM$35="",$AM$129&lt;&gt;"^")</formula>
    </cfRule>
    <cfRule type="expression" priority="167" dxfId="1" stopIfTrue="1">
      <formula>$AM$129&lt;&gt;"^"</formula>
    </cfRule>
    <cfRule type="expression" priority="168" dxfId="0" stopIfTrue="1">
      <formula>AND($AM$114=1,$AM$35="",$AM$129="^")</formula>
    </cfRule>
  </conditionalFormatting>
  <conditionalFormatting sqref="AR41">
    <cfRule type="expression" priority="163" dxfId="2" stopIfTrue="1">
      <formula>AND($AM$114=1,$AM$35="",$AM$129&lt;&gt;"^")</formula>
    </cfRule>
    <cfRule type="expression" priority="164" dxfId="1" stopIfTrue="1">
      <formula>$AM$129&lt;&gt;"^"</formula>
    </cfRule>
    <cfRule type="expression" priority="165" dxfId="0" stopIfTrue="1">
      <formula>AND($AM$114=1,$AM$35="",$AM$129="^")</formula>
    </cfRule>
  </conditionalFormatting>
  <conditionalFormatting sqref="AS41">
    <cfRule type="expression" priority="160" dxfId="2" stopIfTrue="1">
      <formula>AND($AM$114=1,$AM$35="",$AM$129&lt;&gt;"^")</formula>
    </cfRule>
    <cfRule type="expression" priority="161" dxfId="1" stopIfTrue="1">
      <formula>$AM$129&lt;&gt;"^"</formula>
    </cfRule>
    <cfRule type="expression" priority="162" dxfId="0" stopIfTrue="1">
      <formula>AND($AM$114=1,$AM$35="",$AM$129="^")</formula>
    </cfRule>
  </conditionalFormatting>
  <conditionalFormatting sqref="AT41">
    <cfRule type="expression" priority="157" dxfId="2" stopIfTrue="1">
      <formula>AND($AM$114=1,$AM$35="",$AM$129&lt;&gt;"^")</formula>
    </cfRule>
    <cfRule type="expression" priority="158" dxfId="1" stopIfTrue="1">
      <formula>$AM$129&lt;&gt;"^"</formula>
    </cfRule>
    <cfRule type="expression" priority="159" dxfId="0" stopIfTrue="1">
      <formula>AND($AM$114=1,$AM$35="",$AM$129="^")</formula>
    </cfRule>
  </conditionalFormatting>
  <conditionalFormatting sqref="AQ42">
    <cfRule type="expression" priority="154" dxfId="2" stopIfTrue="1">
      <formula>AND($AM$114=1,$AM$35="",$AM$129&lt;&gt;"^")</formula>
    </cfRule>
    <cfRule type="expression" priority="155" dxfId="1" stopIfTrue="1">
      <formula>$AM$129&lt;&gt;"^"</formula>
    </cfRule>
    <cfRule type="expression" priority="156" dxfId="0" stopIfTrue="1">
      <formula>AND($AM$114=1,$AM$35="",$AM$129="^")</formula>
    </cfRule>
  </conditionalFormatting>
  <conditionalFormatting sqref="AR42">
    <cfRule type="expression" priority="151" dxfId="2" stopIfTrue="1">
      <formula>AND($AM$114=1,$AM$35="",$AM$129&lt;&gt;"^")</formula>
    </cfRule>
    <cfRule type="expression" priority="152" dxfId="1" stopIfTrue="1">
      <formula>$AM$129&lt;&gt;"^"</formula>
    </cfRule>
    <cfRule type="expression" priority="153" dxfId="0" stopIfTrue="1">
      <formula>AND($AM$114=1,$AM$35="",$AM$129="^")</formula>
    </cfRule>
  </conditionalFormatting>
  <conditionalFormatting sqref="AS42">
    <cfRule type="expression" priority="148" dxfId="2" stopIfTrue="1">
      <formula>AND($AM$114=1,$AM$35="",$AM$129&lt;&gt;"^")</formula>
    </cfRule>
    <cfRule type="expression" priority="149" dxfId="1" stopIfTrue="1">
      <formula>$AM$129&lt;&gt;"^"</formula>
    </cfRule>
    <cfRule type="expression" priority="150" dxfId="0" stopIfTrue="1">
      <formula>AND($AM$114=1,$AM$35="",$AM$129="^")</formula>
    </cfRule>
  </conditionalFormatting>
  <conditionalFormatting sqref="AT42">
    <cfRule type="expression" priority="145" dxfId="2" stopIfTrue="1">
      <formula>AND($AM$114=1,$AM$35="",$AM$129&lt;&gt;"^")</formula>
    </cfRule>
    <cfRule type="expression" priority="146" dxfId="1" stopIfTrue="1">
      <formula>$AM$129&lt;&gt;"^"</formula>
    </cfRule>
    <cfRule type="expression" priority="147" dxfId="0" stopIfTrue="1">
      <formula>AND($AM$114=1,$AM$35="",$AM$129="^")</formula>
    </cfRule>
  </conditionalFormatting>
  <conditionalFormatting sqref="AQ43">
    <cfRule type="expression" priority="142" dxfId="2" stopIfTrue="1">
      <formula>AND($AM$114=1,$AM$35="",$AM$129&lt;&gt;"^")</formula>
    </cfRule>
    <cfRule type="expression" priority="143" dxfId="1" stopIfTrue="1">
      <formula>$AM$129&lt;&gt;"^"</formula>
    </cfRule>
    <cfRule type="expression" priority="144" dxfId="0" stopIfTrue="1">
      <formula>AND($AM$114=1,$AM$35="",$AM$129="^")</formula>
    </cfRule>
  </conditionalFormatting>
  <conditionalFormatting sqref="AR43">
    <cfRule type="expression" priority="139" dxfId="2" stopIfTrue="1">
      <formula>AND($AM$114=1,$AM$35="",$AM$129&lt;&gt;"^")</formula>
    </cfRule>
    <cfRule type="expression" priority="140" dxfId="1" stopIfTrue="1">
      <formula>$AM$129&lt;&gt;"^"</formula>
    </cfRule>
    <cfRule type="expression" priority="141" dxfId="0" stopIfTrue="1">
      <formula>AND($AM$114=1,$AM$35="",$AM$129="^")</formula>
    </cfRule>
  </conditionalFormatting>
  <conditionalFormatting sqref="AS43">
    <cfRule type="expression" priority="136" dxfId="2" stopIfTrue="1">
      <formula>AND($AM$114=1,$AM$35="",$AM$129&lt;&gt;"^")</formula>
    </cfRule>
    <cfRule type="expression" priority="137" dxfId="1" stopIfTrue="1">
      <formula>$AM$129&lt;&gt;"^"</formula>
    </cfRule>
    <cfRule type="expression" priority="138" dxfId="0" stopIfTrue="1">
      <formula>AND($AM$114=1,$AM$35="",$AM$129="^")</formula>
    </cfRule>
  </conditionalFormatting>
  <conditionalFormatting sqref="AT43">
    <cfRule type="expression" priority="133" dxfId="2" stopIfTrue="1">
      <formula>AND($AM$114=1,$AM$35="",$AM$129&lt;&gt;"^")</formula>
    </cfRule>
    <cfRule type="expression" priority="134" dxfId="1" stopIfTrue="1">
      <formula>$AM$129&lt;&gt;"^"</formula>
    </cfRule>
    <cfRule type="expression" priority="135" dxfId="0" stopIfTrue="1">
      <formula>AND($AM$114=1,$AM$35="",$AM$129="^")</formula>
    </cfRule>
  </conditionalFormatting>
  <conditionalFormatting sqref="AQ44">
    <cfRule type="expression" priority="130" dxfId="2" stopIfTrue="1">
      <formula>AND($AM$114=1,$AM$35="",$AM$129&lt;&gt;"^")</formula>
    </cfRule>
    <cfRule type="expression" priority="131" dxfId="1" stopIfTrue="1">
      <formula>$AM$129&lt;&gt;"^"</formula>
    </cfRule>
    <cfRule type="expression" priority="132" dxfId="0" stopIfTrue="1">
      <formula>AND($AM$114=1,$AM$35="",$AM$129="^")</formula>
    </cfRule>
  </conditionalFormatting>
  <conditionalFormatting sqref="AR44">
    <cfRule type="expression" priority="127" dxfId="2" stopIfTrue="1">
      <formula>AND($AM$114=1,$AM$35="",$AM$129&lt;&gt;"^")</formula>
    </cfRule>
    <cfRule type="expression" priority="128" dxfId="1" stopIfTrue="1">
      <formula>$AM$129&lt;&gt;"^"</formula>
    </cfRule>
    <cfRule type="expression" priority="129" dxfId="0" stopIfTrue="1">
      <formula>AND($AM$114=1,$AM$35="",$AM$129="^")</formula>
    </cfRule>
  </conditionalFormatting>
  <conditionalFormatting sqref="AS44">
    <cfRule type="expression" priority="124" dxfId="2" stopIfTrue="1">
      <formula>AND($AM$114=1,$AM$35="",$AM$129&lt;&gt;"^")</formula>
    </cfRule>
    <cfRule type="expression" priority="125" dxfId="1" stopIfTrue="1">
      <formula>$AM$129&lt;&gt;"^"</formula>
    </cfRule>
    <cfRule type="expression" priority="126" dxfId="0" stopIfTrue="1">
      <formula>AND($AM$114=1,$AM$35="",$AM$129="^")</formula>
    </cfRule>
  </conditionalFormatting>
  <conditionalFormatting sqref="AT44">
    <cfRule type="expression" priority="121" dxfId="2" stopIfTrue="1">
      <formula>AND($AM$114=1,$AM$35="",$AM$129&lt;&gt;"^")</formula>
    </cfRule>
    <cfRule type="expression" priority="122" dxfId="1" stopIfTrue="1">
      <formula>$AM$129&lt;&gt;"^"</formula>
    </cfRule>
    <cfRule type="expression" priority="123" dxfId="0" stopIfTrue="1">
      <formula>AND($AM$114=1,$AM$35="",$AM$129="^")</formula>
    </cfRule>
  </conditionalFormatting>
  <conditionalFormatting sqref="AQ45">
    <cfRule type="expression" priority="118" dxfId="2" stopIfTrue="1">
      <formula>AND($AM$114=1,$AM$35="",$AM$129&lt;&gt;"^")</formula>
    </cfRule>
    <cfRule type="expression" priority="119" dxfId="1" stopIfTrue="1">
      <formula>$AM$129&lt;&gt;"^"</formula>
    </cfRule>
    <cfRule type="expression" priority="120" dxfId="0" stopIfTrue="1">
      <formula>AND($AM$114=1,$AM$35="",$AM$129="^")</formula>
    </cfRule>
  </conditionalFormatting>
  <conditionalFormatting sqref="AR45">
    <cfRule type="expression" priority="115" dxfId="2" stopIfTrue="1">
      <formula>AND($AM$114=1,$AM$35="",$AM$129&lt;&gt;"^")</formula>
    </cfRule>
    <cfRule type="expression" priority="116" dxfId="1" stopIfTrue="1">
      <formula>$AM$129&lt;&gt;"^"</formula>
    </cfRule>
    <cfRule type="expression" priority="117" dxfId="0" stopIfTrue="1">
      <formula>AND($AM$114=1,$AM$35="",$AM$129="^")</formula>
    </cfRule>
  </conditionalFormatting>
  <conditionalFormatting sqref="AS45">
    <cfRule type="expression" priority="112" dxfId="2" stopIfTrue="1">
      <formula>AND($AM$114=1,$AM$35="",$AM$129&lt;&gt;"^")</formula>
    </cfRule>
    <cfRule type="expression" priority="113" dxfId="1" stopIfTrue="1">
      <formula>$AM$129&lt;&gt;"^"</formula>
    </cfRule>
    <cfRule type="expression" priority="114" dxfId="0" stopIfTrue="1">
      <formula>AND($AM$114=1,$AM$35="",$AM$129="^")</formula>
    </cfRule>
  </conditionalFormatting>
  <conditionalFormatting sqref="AT45">
    <cfRule type="expression" priority="109" dxfId="2" stopIfTrue="1">
      <formula>AND($AM$114=1,$AM$35="",$AM$129&lt;&gt;"^")</formula>
    </cfRule>
    <cfRule type="expression" priority="110" dxfId="1" stopIfTrue="1">
      <formula>$AM$129&lt;&gt;"^"</formula>
    </cfRule>
    <cfRule type="expression" priority="111" dxfId="0" stopIfTrue="1">
      <formula>AND($AM$114=1,$AM$35="",$AM$129="^")</formula>
    </cfRule>
  </conditionalFormatting>
  <conditionalFormatting sqref="AQ46">
    <cfRule type="expression" priority="106" dxfId="2" stopIfTrue="1">
      <formula>AND($AM$114=1,$AM$35="",$AM$129&lt;&gt;"^")</formula>
    </cfRule>
    <cfRule type="expression" priority="107" dxfId="1" stopIfTrue="1">
      <formula>$AM$129&lt;&gt;"^"</formula>
    </cfRule>
    <cfRule type="expression" priority="108" dxfId="0" stopIfTrue="1">
      <formula>AND($AM$114=1,$AM$35="",$AM$129="^")</formula>
    </cfRule>
  </conditionalFormatting>
  <conditionalFormatting sqref="AR46">
    <cfRule type="expression" priority="103" dxfId="2" stopIfTrue="1">
      <formula>AND($AM$114=1,$AM$35="",$AM$129&lt;&gt;"^")</formula>
    </cfRule>
    <cfRule type="expression" priority="104" dxfId="1" stopIfTrue="1">
      <formula>$AM$129&lt;&gt;"^"</formula>
    </cfRule>
    <cfRule type="expression" priority="105" dxfId="0" stopIfTrue="1">
      <formula>AND($AM$114=1,$AM$35="",$AM$129="^")</formula>
    </cfRule>
  </conditionalFormatting>
  <conditionalFormatting sqref="AS46">
    <cfRule type="expression" priority="100" dxfId="2" stopIfTrue="1">
      <formula>AND($AM$114=1,$AM$35="",$AM$129&lt;&gt;"^")</formula>
    </cfRule>
    <cfRule type="expression" priority="101" dxfId="1" stopIfTrue="1">
      <formula>$AM$129&lt;&gt;"^"</formula>
    </cfRule>
    <cfRule type="expression" priority="102" dxfId="0" stopIfTrue="1">
      <formula>AND($AM$114=1,$AM$35="",$AM$129="^")</formula>
    </cfRule>
  </conditionalFormatting>
  <conditionalFormatting sqref="AT46">
    <cfRule type="expression" priority="97" dxfId="2" stopIfTrue="1">
      <formula>AND($AM$114=1,$AM$35="",$AM$129&lt;&gt;"^")</formula>
    </cfRule>
    <cfRule type="expression" priority="98" dxfId="1" stopIfTrue="1">
      <formula>$AM$129&lt;&gt;"^"</formula>
    </cfRule>
    <cfRule type="expression" priority="99" dxfId="0" stopIfTrue="1">
      <formula>AND($AM$114=1,$AM$35="",$AM$129="^")</formula>
    </cfRule>
  </conditionalFormatting>
  <conditionalFormatting sqref="AQ47">
    <cfRule type="expression" priority="94" dxfId="2" stopIfTrue="1">
      <formula>AND($AM$114=1,$AM$35="",$AM$129&lt;&gt;"^")</formula>
    </cfRule>
    <cfRule type="expression" priority="95" dxfId="1" stopIfTrue="1">
      <formula>$AM$129&lt;&gt;"^"</formula>
    </cfRule>
    <cfRule type="expression" priority="96" dxfId="0" stopIfTrue="1">
      <formula>AND($AM$114=1,$AM$35="",$AM$129="^")</formula>
    </cfRule>
  </conditionalFormatting>
  <conditionalFormatting sqref="AR47">
    <cfRule type="expression" priority="91" dxfId="2" stopIfTrue="1">
      <formula>AND($AM$114=1,$AM$35="",$AM$129&lt;&gt;"^")</formula>
    </cfRule>
    <cfRule type="expression" priority="92" dxfId="1" stopIfTrue="1">
      <formula>$AM$129&lt;&gt;"^"</formula>
    </cfRule>
    <cfRule type="expression" priority="93" dxfId="0" stopIfTrue="1">
      <formula>AND($AM$114=1,$AM$35="",$AM$129="^")</formula>
    </cfRule>
  </conditionalFormatting>
  <conditionalFormatting sqref="AS47">
    <cfRule type="expression" priority="88" dxfId="2" stopIfTrue="1">
      <formula>AND($AM$114=1,$AM$35="",$AM$129&lt;&gt;"^")</formula>
    </cfRule>
    <cfRule type="expression" priority="89" dxfId="1" stopIfTrue="1">
      <formula>$AM$129&lt;&gt;"^"</formula>
    </cfRule>
    <cfRule type="expression" priority="90" dxfId="0" stopIfTrue="1">
      <formula>AND($AM$114=1,$AM$35="",$AM$129="^")</formula>
    </cfRule>
  </conditionalFormatting>
  <conditionalFormatting sqref="AT47">
    <cfRule type="expression" priority="85" dxfId="2" stopIfTrue="1">
      <formula>AND($AM$114=1,$AM$35="",$AM$129&lt;&gt;"^")</formula>
    </cfRule>
    <cfRule type="expression" priority="86" dxfId="1" stopIfTrue="1">
      <formula>$AM$129&lt;&gt;"^"</formula>
    </cfRule>
    <cfRule type="expression" priority="87" dxfId="0" stopIfTrue="1">
      <formula>AND($AM$114=1,$AM$35="",$AM$129="^")</formula>
    </cfRule>
  </conditionalFormatting>
  <conditionalFormatting sqref="AQ48">
    <cfRule type="expression" priority="82" dxfId="2" stopIfTrue="1">
      <formula>AND($AM$114=1,$AM$35="",$AM$129&lt;&gt;"^")</formula>
    </cfRule>
    <cfRule type="expression" priority="83" dxfId="1" stopIfTrue="1">
      <formula>$AM$129&lt;&gt;"^"</formula>
    </cfRule>
    <cfRule type="expression" priority="84" dxfId="0" stopIfTrue="1">
      <formula>AND($AM$114=1,$AM$35="",$AM$129="^")</formula>
    </cfRule>
  </conditionalFormatting>
  <conditionalFormatting sqref="AR48">
    <cfRule type="expression" priority="79" dxfId="2" stopIfTrue="1">
      <formula>AND($AM$114=1,$AM$35="",$AM$129&lt;&gt;"^")</formula>
    </cfRule>
    <cfRule type="expression" priority="80" dxfId="1" stopIfTrue="1">
      <formula>$AM$129&lt;&gt;"^"</formula>
    </cfRule>
    <cfRule type="expression" priority="81" dxfId="0" stopIfTrue="1">
      <formula>AND($AM$114=1,$AM$35="",$AM$129="^")</formula>
    </cfRule>
  </conditionalFormatting>
  <conditionalFormatting sqref="AS48">
    <cfRule type="expression" priority="76" dxfId="2" stopIfTrue="1">
      <formula>AND($AM$114=1,$AM$35="",$AM$129&lt;&gt;"^")</formula>
    </cfRule>
    <cfRule type="expression" priority="77" dxfId="1" stopIfTrue="1">
      <formula>$AM$129&lt;&gt;"^"</formula>
    </cfRule>
    <cfRule type="expression" priority="78" dxfId="0" stopIfTrue="1">
      <formula>AND($AM$114=1,$AM$35="",$AM$129="^")</formula>
    </cfRule>
  </conditionalFormatting>
  <conditionalFormatting sqref="AT48">
    <cfRule type="expression" priority="73" dxfId="2" stopIfTrue="1">
      <formula>AND($AM$114=1,$AM$35="",$AM$129&lt;&gt;"^")</formula>
    </cfRule>
    <cfRule type="expression" priority="74" dxfId="1" stopIfTrue="1">
      <formula>$AM$129&lt;&gt;"^"</formula>
    </cfRule>
    <cfRule type="expression" priority="75" dxfId="0" stopIfTrue="1">
      <formula>AND($AM$114=1,$AM$35="",$AM$129="^")</formula>
    </cfRule>
  </conditionalFormatting>
  <conditionalFormatting sqref="AQ52">
    <cfRule type="expression" priority="70" dxfId="2" stopIfTrue="1">
      <formula>AND($AM$114=1,$AM$35="",$AM$129&lt;&gt;"^")</formula>
    </cfRule>
    <cfRule type="expression" priority="71" dxfId="1" stopIfTrue="1">
      <formula>$AM$129&lt;&gt;"^"</formula>
    </cfRule>
    <cfRule type="expression" priority="72" dxfId="0" stopIfTrue="1">
      <formula>AND($AM$114=1,$AM$35="",$AM$129="^")</formula>
    </cfRule>
  </conditionalFormatting>
  <conditionalFormatting sqref="AR52">
    <cfRule type="expression" priority="67" dxfId="2" stopIfTrue="1">
      <formula>AND($AM$114=1,$AM$35="",$AM$129&lt;&gt;"^")</formula>
    </cfRule>
    <cfRule type="expression" priority="68" dxfId="1" stopIfTrue="1">
      <formula>$AM$129&lt;&gt;"^"</formula>
    </cfRule>
    <cfRule type="expression" priority="69" dxfId="0" stopIfTrue="1">
      <formula>AND($AM$114=1,$AM$35="",$AM$129="^")</formula>
    </cfRule>
  </conditionalFormatting>
  <conditionalFormatting sqref="AS52">
    <cfRule type="expression" priority="64" dxfId="2" stopIfTrue="1">
      <formula>AND($AM$114=1,$AM$35="",$AM$129&lt;&gt;"^")</formula>
    </cfRule>
    <cfRule type="expression" priority="65" dxfId="1" stopIfTrue="1">
      <formula>$AM$129&lt;&gt;"^"</formula>
    </cfRule>
    <cfRule type="expression" priority="66" dxfId="0" stopIfTrue="1">
      <formula>AND($AM$114=1,$AM$35="",$AM$129="^")</formula>
    </cfRule>
  </conditionalFormatting>
  <conditionalFormatting sqref="AT52">
    <cfRule type="expression" priority="61" dxfId="2" stopIfTrue="1">
      <formula>AND($AM$114=1,$AM$35="",$AM$129&lt;&gt;"^")</formula>
    </cfRule>
    <cfRule type="expression" priority="62" dxfId="1" stopIfTrue="1">
      <formula>$AM$129&lt;&gt;"^"</formula>
    </cfRule>
    <cfRule type="expression" priority="63" dxfId="0" stopIfTrue="1">
      <formula>AND($AM$114=1,$AM$35="",$AM$129="^")</formula>
    </cfRule>
  </conditionalFormatting>
  <conditionalFormatting sqref="AQ53">
    <cfRule type="expression" priority="58" dxfId="2" stopIfTrue="1">
      <formula>AND($AM$114=1,$AM$35="",$AM$129&lt;&gt;"^")</formula>
    </cfRule>
    <cfRule type="expression" priority="59" dxfId="1" stopIfTrue="1">
      <formula>$AM$129&lt;&gt;"^"</formula>
    </cfRule>
    <cfRule type="expression" priority="60" dxfId="0" stopIfTrue="1">
      <formula>AND($AM$114=1,$AM$35="",$AM$129="^")</formula>
    </cfRule>
  </conditionalFormatting>
  <conditionalFormatting sqref="AR53">
    <cfRule type="expression" priority="55" dxfId="2" stopIfTrue="1">
      <formula>AND($AM$114=1,$AM$35="",$AM$129&lt;&gt;"^")</formula>
    </cfRule>
    <cfRule type="expression" priority="56" dxfId="1" stopIfTrue="1">
      <formula>$AM$129&lt;&gt;"^"</formula>
    </cfRule>
    <cfRule type="expression" priority="57" dxfId="0" stopIfTrue="1">
      <formula>AND($AM$114=1,$AM$35="",$AM$129="^")</formula>
    </cfRule>
  </conditionalFormatting>
  <conditionalFormatting sqref="AS53">
    <cfRule type="expression" priority="52" dxfId="2" stopIfTrue="1">
      <formula>AND($AM$114=1,$AM$35="",$AM$129&lt;&gt;"^")</formula>
    </cfRule>
    <cfRule type="expression" priority="53" dxfId="1" stopIfTrue="1">
      <formula>$AM$129&lt;&gt;"^"</formula>
    </cfRule>
    <cfRule type="expression" priority="54" dxfId="0" stopIfTrue="1">
      <formula>AND($AM$114=1,$AM$35="",$AM$129="^")</formula>
    </cfRule>
  </conditionalFormatting>
  <conditionalFormatting sqref="AT53">
    <cfRule type="expression" priority="49" dxfId="2" stopIfTrue="1">
      <formula>AND($AM$114=1,$AM$35="",$AM$129&lt;&gt;"^")</formula>
    </cfRule>
    <cfRule type="expression" priority="50" dxfId="1" stopIfTrue="1">
      <formula>$AM$129&lt;&gt;"^"</formula>
    </cfRule>
    <cfRule type="expression" priority="51" dxfId="0" stopIfTrue="1">
      <formula>AND($AM$114=1,$AM$35="",$AM$129="^")</formula>
    </cfRule>
  </conditionalFormatting>
  <conditionalFormatting sqref="AQ54">
    <cfRule type="expression" priority="46" dxfId="2" stopIfTrue="1">
      <formula>AND($AM$114=1,$AM$35="",$AM$129&lt;&gt;"^")</formula>
    </cfRule>
    <cfRule type="expression" priority="47" dxfId="1" stopIfTrue="1">
      <formula>$AM$129&lt;&gt;"^"</formula>
    </cfRule>
    <cfRule type="expression" priority="48" dxfId="0" stopIfTrue="1">
      <formula>AND($AM$114=1,$AM$35="",$AM$129="^")</formula>
    </cfRule>
  </conditionalFormatting>
  <conditionalFormatting sqref="AR54">
    <cfRule type="expression" priority="43" dxfId="2" stopIfTrue="1">
      <formula>AND($AM$114=1,$AM$35="",$AM$129&lt;&gt;"^")</formula>
    </cfRule>
    <cfRule type="expression" priority="44" dxfId="1" stopIfTrue="1">
      <formula>$AM$129&lt;&gt;"^"</formula>
    </cfRule>
    <cfRule type="expression" priority="45" dxfId="0" stopIfTrue="1">
      <formula>AND($AM$114=1,$AM$35="",$AM$129="^")</formula>
    </cfRule>
  </conditionalFormatting>
  <conditionalFormatting sqref="AS54">
    <cfRule type="expression" priority="40" dxfId="2" stopIfTrue="1">
      <formula>AND($AM$114=1,$AM$35="",$AM$129&lt;&gt;"^")</formula>
    </cfRule>
    <cfRule type="expression" priority="41" dxfId="1" stopIfTrue="1">
      <formula>$AM$129&lt;&gt;"^"</formula>
    </cfRule>
    <cfRule type="expression" priority="42" dxfId="0" stopIfTrue="1">
      <formula>AND($AM$114=1,$AM$35="",$AM$129="^")</formula>
    </cfRule>
  </conditionalFormatting>
  <conditionalFormatting sqref="AT54">
    <cfRule type="expression" priority="37" dxfId="2" stopIfTrue="1">
      <formula>AND($AM$114=1,$AM$35="",$AM$129&lt;&gt;"^")</formula>
    </cfRule>
    <cfRule type="expression" priority="38" dxfId="1" stopIfTrue="1">
      <formula>$AM$129&lt;&gt;"^"</formula>
    </cfRule>
    <cfRule type="expression" priority="39" dxfId="0" stopIfTrue="1">
      <formula>AND($AM$114=1,$AM$35="",$AM$129="^")</formula>
    </cfRule>
  </conditionalFormatting>
  <conditionalFormatting sqref="AQ55">
    <cfRule type="expression" priority="34" dxfId="2" stopIfTrue="1">
      <formula>AND($AM$114=1,$AM$35="",$AM$129&lt;&gt;"^")</formula>
    </cfRule>
    <cfRule type="expression" priority="35" dxfId="1" stopIfTrue="1">
      <formula>$AM$129&lt;&gt;"^"</formula>
    </cfRule>
    <cfRule type="expression" priority="36" dxfId="0" stopIfTrue="1">
      <formula>AND($AM$114=1,$AM$35="",$AM$129="^")</formula>
    </cfRule>
  </conditionalFormatting>
  <conditionalFormatting sqref="AR55">
    <cfRule type="expression" priority="31" dxfId="2" stopIfTrue="1">
      <formula>AND($AM$114=1,$AM$35="",$AM$129&lt;&gt;"^")</formula>
    </cfRule>
    <cfRule type="expression" priority="32" dxfId="1" stopIfTrue="1">
      <formula>$AM$129&lt;&gt;"^"</formula>
    </cfRule>
    <cfRule type="expression" priority="33" dxfId="0" stopIfTrue="1">
      <formula>AND($AM$114=1,$AM$35="",$AM$129="^")</formula>
    </cfRule>
  </conditionalFormatting>
  <conditionalFormatting sqref="AS55">
    <cfRule type="expression" priority="28" dxfId="2" stopIfTrue="1">
      <formula>AND($AM$114=1,$AM$35="",$AM$129&lt;&gt;"^")</formula>
    </cfRule>
    <cfRule type="expression" priority="29" dxfId="1" stopIfTrue="1">
      <formula>$AM$129&lt;&gt;"^"</formula>
    </cfRule>
    <cfRule type="expression" priority="30" dxfId="0" stopIfTrue="1">
      <formula>AND($AM$114=1,$AM$35="",$AM$129="^")</formula>
    </cfRule>
  </conditionalFormatting>
  <conditionalFormatting sqref="AT55">
    <cfRule type="expression" priority="25" dxfId="2" stopIfTrue="1">
      <formula>AND($AM$114=1,$AM$35="",$AM$129&lt;&gt;"^")</formula>
    </cfRule>
    <cfRule type="expression" priority="26" dxfId="1" stopIfTrue="1">
      <formula>$AM$129&lt;&gt;"^"</formula>
    </cfRule>
    <cfRule type="expression" priority="27" dxfId="0" stopIfTrue="1">
      <formula>AND($AM$114=1,$AM$35="",$AM$129="^")</formula>
    </cfRule>
  </conditionalFormatting>
  <conditionalFormatting sqref="AQ57">
    <cfRule type="expression" priority="22" dxfId="2" stopIfTrue="1">
      <formula>AND($AM$114=1,$AM$35="",$AM$129&lt;&gt;"^")</formula>
    </cfRule>
    <cfRule type="expression" priority="23" dxfId="1" stopIfTrue="1">
      <formula>$AM$129&lt;&gt;"^"</formula>
    </cfRule>
    <cfRule type="expression" priority="24" dxfId="0" stopIfTrue="1">
      <formula>AND($AM$114=1,$AM$35="",$AM$129="^")</formula>
    </cfRule>
  </conditionalFormatting>
  <conditionalFormatting sqref="AR57">
    <cfRule type="expression" priority="19" dxfId="2" stopIfTrue="1">
      <formula>AND($AM$114=1,$AM$35="",$AM$129&lt;&gt;"^")</formula>
    </cfRule>
    <cfRule type="expression" priority="20" dxfId="1" stopIfTrue="1">
      <formula>$AM$129&lt;&gt;"^"</formula>
    </cfRule>
    <cfRule type="expression" priority="21" dxfId="0" stopIfTrue="1">
      <formula>AND($AM$114=1,$AM$35="",$AM$129="^")</formula>
    </cfRule>
  </conditionalFormatting>
  <conditionalFormatting sqref="AS57">
    <cfRule type="expression" priority="16" dxfId="2" stopIfTrue="1">
      <formula>AND($AM$114=1,$AM$35="",$AM$129&lt;&gt;"^")</formula>
    </cfRule>
    <cfRule type="expression" priority="17" dxfId="1" stopIfTrue="1">
      <formula>$AM$129&lt;&gt;"^"</formula>
    </cfRule>
    <cfRule type="expression" priority="18" dxfId="0" stopIfTrue="1">
      <formula>AND($AM$114=1,$AM$35="",$AM$129="^")</formula>
    </cfRule>
  </conditionalFormatting>
  <conditionalFormatting sqref="AT57">
    <cfRule type="expression" priority="13" dxfId="2" stopIfTrue="1">
      <formula>AND($AM$114=1,$AM$35="",$AM$129&lt;&gt;"^")</formula>
    </cfRule>
    <cfRule type="expression" priority="14" dxfId="1" stopIfTrue="1">
      <formula>$AM$129&lt;&gt;"^"</formula>
    </cfRule>
    <cfRule type="expression" priority="15" dxfId="0" stopIfTrue="1">
      <formula>AND($AM$114=1,$AM$35="",$AM$129="^")</formula>
    </cfRule>
  </conditionalFormatting>
  <conditionalFormatting sqref="AQ58">
    <cfRule type="expression" priority="10" dxfId="2" stopIfTrue="1">
      <formula>AND($AM$114=1,$AM$35="",$AM$129&lt;&gt;"^")</formula>
    </cfRule>
    <cfRule type="expression" priority="11" dxfId="1" stopIfTrue="1">
      <formula>$AM$129&lt;&gt;"^"</formula>
    </cfRule>
    <cfRule type="expression" priority="12" dxfId="0" stopIfTrue="1">
      <formula>AND($AM$114=1,$AM$35="",$AM$129="^")</formula>
    </cfRule>
  </conditionalFormatting>
  <conditionalFormatting sqref="AR58">
    <cfRule type="expression" priority="7" dxfId="2" stopIfTrue="1">
      <formula>AND($AM$114=1,$AM$35="",$AM$129&lt;&gt;"^")</formula>
    </cfRule>
    <cfRule type="expression" priority="8" dxfId="1" stopIfTrue="1">
      <formula>$AM$129&lt;&gt;"^"</formula>
    </cfRule>
    <cfRule type="expression" priority="9" dxfId="0" stopIfTrue="1">
      <formula>AND($AM$114=1,$AM$35="",$AM$129="^")</formula>
    </cfRule>
  </conditionalFormatting>
  <conditionalFormatting sqref="AS58">
    <cfRule type="expression" priority="4" dxfId="2" stopIfTrue="1">
      <formula>AND($AM$114=1,$AM$35="",$AM$129&lt;&gt;"^")</formula>
    </cfRule>
    <cfRule type="expression" priority="5" dxfId="1" stopIfTrue="1">
      <formula>$AM$129&lt;&gt;"^"</formula>
    </cfRule>
    <cfRule type="expression" priority="6" dxfId="0" stopIfTrue="1">
      <formula>AND($AM$114=1,$AM$35="",$AM$129="^")</formula>
    </cfRule>
  </conditionalFormatting>
  <conditionalFormatting sqref="AT58">
    <cfRule type="expression" priority="1" dxfId="2" stopIfTrue="1">
      <formula>AND($AM$114=1,$AM$35="",$AM$129&lt;&gt;"^")</formula>
    </cfRule>
    <cfRule type="expression" priority="2" dxfId="1" stopIfTrue="1">
      <formula>$AM$129&lt;&gt;"^"</formula>
    </cfRule>
    <cfRule type="expression" priority="3" dxfId="0" stopIfTrue="1">
      <formula>AND($AM$114=1,$AM$35="",$AM$129="^")</formula>
    </cfRule>
  </conditionalFormatting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5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admin</cp:lastModifiedBy>
  <cp:lastPrinted>2021-08-30T07:47:42Z</cp:lastPrinted>
  <dcterms:created xsi:type="dcterms:W3CDTF">2012-01-18T05:10:34Z</dcterms:created>
  <dcterms:modified xsi:type="dcterms:W3CDTF">2021-06-07T09:57:40Z</dcterms:modified>
  <cp:category/>
  <cp:version/>
  <cp:contentType/>
  <cp:contentStatus/>
</cp:coreProperties>
</file>